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626"/>
  <workbookPr defaultThemeVersion="124226"/>
  <mc:AlternateContent xmlns:mc="http://schemas.openxmlformats.org/markup-compatibility/2006">
    <mc:Choice Requires="x15">
      <x15ac:absPath xmlns:x15ac="http://schemas.microsoft.com/office/spreadsheetml/2010/11/ac" url="C:\Users\Compu\OneDrive\YURIRIA 21 - 24\CUENTAS PUBLICAS\2023\2do trim 2023\MAGNETICOS\"/>
    </mc:Choice>
  </mc:AlternateContent>
  <xr:revisionPtr revIDLastSave="0" documentId="13_ncr:1_{CD99D12F-976B-480C-86CD-BD94F884CBA6}" xr6:coauthVersionLast="47" xr6:coauthVersionMax="47" xr10:uidLastSave="{00000000-0000-0000-0000-000000000000}"/>
  <bookViews>
    <workbookView xWindow="-108" yWindow="-108" windowWidth="23256" windowHeight="12456" xr2:uid="{00000000-000D-0000-FFFF-FFFF00000000}"/>
  </bookViews>
  <sheets>
    <sheet name="INR" sheetId="5" r:id="rId1"/>
    <sheet name="Instructivo_INR" sheetId="8" r:id="rId2"/>
    <sheet name="Hoja1" sheetId="7" state="hidden" r:id="rId3"/>
  </sheets>
  <externalReferences>
    <externalReference r:id="rId4"/>
  </externalReferences>
  <definedNames>
    <definedName name="_xlnm._FilterDatabase" localSheetId="0" hidden="1">INR!$A$3:$M$357</definedName>
    <definedName name="_ftn1" localSheetId="0">INR!#REF!</definedName>
    <definedName name="_ftnref1" localSheetId="0">INR!#REF!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344" i="5" l="1"/>
  <c r="I344" i="5"/>
  <c r="H344" i="5"/>
  <c r="G344" i="5"/>
  <c r="F344" i="5"/>
  <c r="J338" i="5"/>
  <c r="I338" i="5"/>
  <c r="H338" i="5"/>
  <c r="G338" i="5"/>
  <c r="F338" i="5"/>
  <c r="J317" i="5"/>
  <c r="I317" i="5"/>
  <c r="H317" i="5"/>
  <c r="G317" i="5"/>
  <c r="F317" i="5"/>
  <c r="J303" i="5"/>
  <c r="I303" i="5"/>
  <c r="H303" i="5"/>
  <c r="G303" i="5"/>
  <c r="F303" i="5"/>
  <c r="J299" i="5"/>
  <c r="I299" i="5"/>
  <c r="H299" i="5"/>
  <c r="G299" i="5"/>
  <c r="F299" i="5"/>
  <c r="J291" i="5"/>
  <c r="I291" i="5"/>
  <c r="H291" i="5"/>
  <c r="G291" i="5"/>
  <c r="F291" i="5"/>
  <c r="J282" i="5"/>
  <c r="I282" i="5"/>
  <c r="H282" i="5"/>
  <c r="G282" i="5"/>
  <c r="F282" i="5"/>
  <c r="J271" i="5"/>
  <c r="I271" i="5"/>
  <c r="H271" i="5"/>
  <c r="G271" i="5"/>
  <c r="F271" i="5"/>
  <c r="J259" i="5"/>
  <c r="I259" i="5"/>
  <c r="H259" i="5"/>
  <c r="G259" i="5"/>
  <c r="F259" i="5"/>
  <c r="J246" i="5"/>
  <c r="I246" i="5"/>
  <c r="H246" i="5"/>
  <c r="G246" i="5"/>
  <c r="F246" i="5"/>
  <c r="J234" i="5"/>
  <c r="I234" i="5"/>
  <c r="H234" i="5"/>
  <c r="G234" i="5"/>
  <c r="F234" i="5"/>
  <c r="J216" i="5"/>
  <c r="I216" i="5"/>
  <c r="H216" i="5"/>
  <c r="G216" i="5"/>
  <c r="F216" i="5"/>
  <c r="J205" i="5"/>
  <c r="I205" i="5"/>
  <c r="H205" i="5"/>
  <c r="G205" i="5"/>
  <c r="F205" i="5"/>
  <c r="J191" i="5"/>
  <c r="I191" i="5"/>
  <c r="H191" i="5"/>
  <c r="G191" i="5"/>
  <c r="F191" i="5"/>
  <c r="J180" i="5"/>
  <c r="I180" i="5"/>
  <c r="H180" i="5"/>
  <c r="G180" i="5"/>
  <c r="F180" i="5"/>
  <c r="J165" i="5"/>
  <c r="I165" i="5"/>
  <c r="H165" i="5"/>
  <c r="G165" i="5"/>
  <c r="F165" i="5"/>
  <c r="J152" i="5"/>
  <c r="I152" i="5"/>
  <c r="H152" i="5"/>
  <c r="G152" i="5"/>
  <c r="F152" i="5"/>
  <c r="J144" i="5"/>
  <c r="I144" i="5"/>
  <c r="H144" i="5"/>
  <c r="G144" i="5"/>
  <c r="F144" i="5"/>
  <c r="J129" i="5"/>
  <c r="I129" i="5"/>
  <c r="H129" i="5"/>
  <c r="G129" i="5"/>
  <c r="F129" i="5"/>
  <c r="J119" i="5"/>
  <c r="I119" i="5"/>
  <c r="H119" i="5"/>
  <c r="G119" i="5"/>
  <c r="F119" i="5"/>
  <c r="J104" i="5"/>
  <c r="I104" i="5"/>
  <c r="H104" i="5"/>
  <c r="G104" i="5"/>
  <c r="F104" i="5"/>
  <c r="J88" i="5"/>
  <c r="I88" i="5"/>
  <c r="H88" i="5"/>
  <c r="G88" i="5"/>
  <c r="F88" i="5"/>
  <c r="J77" i="5"/>
  <c r="I77" i="5"/>
  <c r="H77" i="5"/>
  <c r="G77" i="5"/>
  <c r="F77" i="5"/>
  <c r="J64" i="5"/>
  <c r="I64" i="5"/>
  <c r="H64" i="5"/>
  <c r="G64" i="5"/>
  <c r="F64" i="5"/>
  <c r="J49" i="5"/>
  <c r="I49" i="5"/>
  <c r="H49" i="5"/>
  <c r="G49" i="5"/>
  <c r="F49" i="5"/>
  <c r="J38" i="5"/>
  <c r="I38" i="5"/>
  <c r="H38" i="5"/>
  <c r="G38" i="5"/>
  <c r="F38" i="5"/>
  <c r="J13" i="5"/>
  <c r="I13" i="5"/>
  <c r="H13" i="5"/>
  <c r="G13" i="5"/>
  <c r="F13" i="5"/>
  <c r="J6" i="5"/>
  <c r="I6" i="5"/>
  <c r="H6" i="5"/>
  <c r="G6" i="5"/>
  <c r="F6" i="5"/>
</calcChain>
</file>

<file path=xl/sharedStrings.xml><?xml version="1.0" encoding="utf-8"?>
<sst xmlns="http://schemas.openxmlformats.org/spreadsheetml/2006/main" count="4362" uniqueCount="1605">
  <si>
    <t>Instructivo</t>
  </si>
  <si>
    <t>Recomendación:</t>
  </si>
  <si>
    <t>Prespuesto del programa presupuestario</t>
  </si>
  <si>
    <t>S Sujetos a Reglas de Operación</t>
  </si>
  <si>
    <t>U Otros Subsidios</t>
  </si>
  <si>
    <t>E Prestación de Servicios Públicos</t>
  </si>
  <si>
    <t>B Provisión de Bienes Públicos</t>
  </si>
  <si>
    <t>P Planeación, seguimiento y evaluación de políticas públicas</t>
  </si>
  <si>
    <t>F Promoción y fomento</t>
  </si>
  <si>
    <t>G Regulación y supervisión</t>
  </si>
  <si>
    <t>A Funciones de las Fuerzas Armadas (Únicamente Gobierno Federal)</t>
  </si>
  <si>
    <t>R Específicos</t>
  </si>
  <si>
    <t>K Proyectos de Inversión</t>
  </si>
  <si>
    <t>M Apoyo al proceso presupuestario y para mejorar la eficiencia institucional</t>
  </si>
  <si>
    <t>O Apoyo a la función pública y al mejoramiento de la gestión</t>
  </si>
  <si>
    <t>W Operaciones ajenas</t>
  </si>
  <si>
    <t>L Obligaciones de cumplimiento de resolución jurisdiccional</t>
  </si>
  <si>
    <t>N Desastres Naturales</t>
  </si>
  <si>
    <t>J Pensiones y jubilaciones</t>
  </si>
  <si>
    <t>T Aportaciones a la seguridad social</t>
  </si>
  <si>
    <t>Y Aportaciones a fondos de estabilización</t>
  </si>
  <si>
    <t>Z Aportaciones a fondos de inversión y reestructura de pensiones</t>
  </si>
  <si>
    <t>I Gasto Federalizado</t>
  </si>
  <si>
    <t>C Participaciones a entidades federativas y municipios</t>
  </si>
  <si>
    <t>D Costo financiero, deuda o apoyos a deudores y ahorradores de la banca</t>
  </si>
  <si>
    <t>H Adeudos de ejercicios fiscales anteriores</t>
  </si>
  <si>
    <t>Descripción del resumen narrativo (FIN, Propósito, componentes y actividades)</t>
  </si>
  <si>
    <t>FIN</t>
  </si>
  <si>
    <t>PROPÓSITO</t>
  </si>
  <si>
    <t>COMPONENTE</t>
  </si>
  <si>
    <t>ACTIVIDAD</t>
  </si>
  <si>
    <t>Valor del denominador de la formula</t>
  </si>
  <si>
    <t>Desarrollo Social</t>
  </si>
  <si>
    <t xml:space="preserve">Meta del indicador alcanzada
</t>
  </si>
  <si>
    <t xml:space="preserve">Meta del indicador Modificada
</t>
  </si>
  <si>
    <t xml:space="preserve">Meta del indicador Programada
</t>
  </si>
  <si>
    <t xml:space="preserve">Fórmula de cálculo
</t>
  </si>
  <si>
    <t xml:space="preserve">Nivel de la MIR, al que corresponde el indicador
</t>
  </si>
  <si>
    <t xml:space="preserve">Nombre del Indicador
</t>
  </si>
  <si>
    <t>Nivel de la MIR del programa</t>
  </si>
  <si>
    <t xml:space="preserve">Cuenta con MIR
(SI/NO)
</t>
  </si>
  <si>
    <t xml:space="preserve">Pagado
</t>
  </si>
  <si>
    <t xml:space="preserve">Ejercido
</t>
  </si>
  <si>
    <t xml:space="preserve">Devengado
</t>
  </si>
  <si>
    <t>Modificado</t>
  </si>
  <si>
    <t xml:space="preserve">Aprobado
</t>
  </si>
  <si>
    <t xml:space="preserve">Nombre de la dependencia o entidad que lo ejecuta
</t>
  </si>
  <si>
    <t xml:space="preserve">Clasificación funcional del gasto al que corresponde el programa presupuestario
</t>
  </si>
  <si>
    <t xml:space="preserve">Nombre del programa presupuestario
</t>
  </si>
  <si>
    <t xml:space="preserve">Clave del Programa presupuestario
</t>
  </si>
  <si>
    <t xml:space="preserve">Clasificación Programática acorde al CONAC
</t>
  </si>
  <si>
    <t>Desarrollo Económico</t>
  </si>
  <si>
    <t>Gobierno y Finanzas</t>
  </si>
  <si>
    <t>Otros</t>
  </si>
  <si>
    <t xml:space="preserve">Valor del numerador de la formula </t>
  </si>
  <si>
    <t>Resultado del indicador</t>
  </si>
  <si>
    <t>Señalar el nombre completo de la o las dependencias o entidades que ejecutan el programa presupuestario.</t>
  </si>
  <si>
    <t>Indicar si el indicador corresponde al nivel de FIN, PROPÓSITO, COMPONENTE O ACTIVIDAD  de la MIR</t>
  </si>
  <si>
    <t>Se refiere a la expresión matemática del indicador. Determina la forma en que se relacionan las variables.</t>
  </si>
  <si>
    <t>Señalar la meta aprobada del indicador para el ejercicio en que se reporta.</t>
  </si>
  <si>
    <t>Señalar la meta modificada del indicador para el periodo en que se reporta.</t>
  </si>
  <si>
    <t>Señalar la meta alcanzada del indicador para el periodo en que se reporta.</t>
  </si>
  <si>
    <t>Indicar el importe del presupuesto modificado para el programa presupuestario a la fecha en que se reporta.
Nota: en caso de contar con datos del presupuesto modificado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</si>
  <si>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ejercido para el programa presupuestario a la fecha en que se reporta.
Nota: en caso de contar con datos del presupuesto ejercido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</si>
  <si>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devengado para el programa presupuestario a la fecha en que se reporta.
Nota: en caso de contar con datos del presupuesto devengado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</si>
  <si>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pagado para el programa presupuestario a la fecha en que se reporta.
Nota: en caso de contar con datos del presupuesto pagado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</si>
  <si>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Seleccionar el nivel de la MIR del programa presupuestario a describir FIN, PROPÓSITO, COMPONENTE O ACTIVIDAD.</t>
  </si>
  <si>
    <t>Descripción del FIN, PROPÓSITO, COMPONENTES Y ACTIVIDADES de la MIR del Programa Presupuestario</t>
  </si>
  <si>
    <t>Describir el significado de las variables de la fórmula del indicador</t>
  </si>
  <si>
    <t xml:space="preserve">Indicar la cantidad que se obtuvo al periodo que se reporta respecto al numerador de la fórmula del indicador </t>
  </si>
  <si>
    <t xml:space="preserve">Indicar la cantidad que se obtuvo al periodo que se reporta respecto al denominador de la fórmula del indicador </t>
  </si>
  <si>
    <t>Unidad de medida de las variables del indicador</t>
  </si>
  <si>
    <t>MIR</t>
  </si>
  <si>
    <t>Indicadores</t>
  </si>
  <si>
    <t>Indicar el importe del presupuesto aprobado para el programa presupuestario.
Nota: en caso de contar con datos del presupuesto aprobado a nivel actividad de la MIR del programa, indicar el importe en cada una; la suma del importe de todas las actividades debe corresponder con el valor señalado al importe aprobado del componente asociado, asimismo, la suma total del importe de los componentes debe corresponder con el importe indicado en la fila del PROPOSITO y finalmente, éste debe ser el mismo que el importe del nivel FIN.</t>
  </si>
  <si>
    <t xml:space="preserve">En caso de no contar con la información señalada en cada campo indicar N/D (no Disponible) o N/A en el caso de que no aplique la información requerida. Nota: esta recomendación no aplica en las columnas 6 al 10 dado lo comentado en el punto 14. </t>
  </si>
  <si>
    <r>
      <t xml:space="preserve">Seleccionar la clasificación programática de acuerdo al CONAC, a la que se encuentra vinculada el programa presupuestario. Consultar clasificación disponible en: 
</t>
    </r>
    <r>
      <rPr>
        <b/>
        <sz val="12"/>
        <color theme="1"/>
        <rFont val="Arial Narrow"/>
        <family val="2"/>
      </rPr>
      <t>https://www.conac.gob.mx/work/models/CONAC/normatividad/NOR_01_02_004.pdf</t>
    </r>
  </si>
  <si>
    <r>
      <t xml:space="preserve">Indicar la clave que se le asignó al programa presupuestario la cual debe iniciar con la letra que señale el acuerdo por el que se emite la clasificación programática del gasto emitido por el CONAC.  Consultar clasificación disponible en:
</t>
    </r>
    <r>
      <rPr>
        <b/>
        <sz val="12"/>
        <color theme="1"/>
        <rFont val="Arial Narrow"/>
        <family val="2"/>
      </rPr>
      <t>https://www.conac.gob.mx/work/models/CONAC/normatividad/NOR_01_02_004.pdf</t>
    </r>
  </si>
  <si>
    <r>
      <t xml:space="preserve">Seleccionar la clasificación funcional del gasto al que corresponde el programa presupuestario acorde al Acuerdo emitido por el CONAC, esto es: DESARROLLO SOCIAL, DESARROLLO ECONÓMICO, GOBIERNO, OTROS. Consultar clasificación disponible en:
</t>
    </r>
    <r>
      <rPr>
        <b/>
        <sz val="12"/>
        <color theme="1"/>
        <rFont val="Arial Narrow"/>
        <family val="2"/>
      </rPr>
      <t>https://www.conac.gob.mx/work/models/CONAC/normatividad/NOR_01_02_003.pdf</t>
    </r>
  </si>
  <si>
    <t>Columna</t>
  </si>
  <si>
    <t>Indicar la denominación que se le haya otorgado al programa presupuestario. El nombre del programa presupuestario no debe ser el mismo que el de la Unidad Responsable.</t>
  </si>
  <si>
    <t>Indicar si para el programa presupuestario se elaboró su Matriz de Indicadores para Resultados, (MIR).</t>
  </si>
  <si>
    <t>Descripción del nombre asignado al indicador, ejemplo: "Índice de marginación en Guanajuato", en caso de no contar con información del indicador se deberán atender las recomendaciones del instructivo. Nota: por cada indicador deberán rellenarse los datos de las columnas 1 a 5 y de la 11 a 13, excepto las columnas 6 a la 10, debido a que en éstas se deberá indicar únicamente los importes del FIN, PROPOSITO, COMPONENTES Y ACTIVIDADES.</t>
  </si>
  <si>
    <t>Indicar la unidad de medida que tienen las variables del indicador, (alumnos, profesores, áreas naturales protegidas, áreas reforestadas).</t>
  </si>
  <si>
    <t>Descripción de variables de la fórmula</t>
  </si>
  <si>
    <t>Programa o proyecto de Inversión</t>
  </si>
  <si>
    <t>Específicos</t>
  </si>
  <si>
    <t>SECRETARIA (2022-2023)</t>
  </si>
  <si>
    <t>SECRETARIA H</t>
  </si>
  <si>
    <t>Si</t>
  </si>
  <si>
    <t>Fin</t>
  </si>
  <si>
    <t>DERECHO DE AUDIENCIA</t>
  </si>
  <si>
    <t>(A / B) * 100</t>
  </si>
  <si>
    <t>(A: NUMERO DE EVENTOS QUE PUDIERAN AFECTAR AL MUNICIPIO DESDE EL PUNTO DE VISTA, SOCIAL, SEGURIDAD, ECONÓMICO Y POLÍTICO ATENDIDOS / B: NUMERO DE EVENTOS QUE PUDIERAN AFECTAR AL MUNICIPIO DESDE EL PUNTO DE VISTA, SOCIAL, SEGURIDAD, ECONÓMICO Y POLÍTICO SOLICITADOS) * 100</t>
  </si>
  <si>
    <t>NUMERO DE EVENTOS QUE PUDIERAN AFECTAR AL MUNICIPIO DESDE EL PUNTO DE VISTA, SOCIAL, SEGURIDAD, ECONÓMICO Y POLÍTICO ATENDIDOS</t>
  </si>
  <si>
    <t>PORCENTAJE</t>
  </si>
  <si>
    <t>Proposito</t>
  </si>
  <si>
    <t>PORCENTAJE DE CUMPLIMIENTO.</t>
  </si>
  <si>
    <t>(A: NÚMERO DE CONSTANCIAS EXPEDIDAS Y CARTILLAS / B: NÚMERO DE CONSTANCIAS SOLICITADAS Y CARTILLAS) * 100</t>
  </si>
  <si>
    <t>100% (NÚMERO DE CONSTANCIAS EXPEDIDAS Y CARTILLAS / NÚMERO DE CONSTANCIAS Y CARTILLAS RECIBIDAS) X 100</t>
  </si>
  <si>
    <t>Componente</t>
  </si>
  <si>
    <t>SESIÓN DE AYUNTAMIENTO</t>
  </si>
  <si>
    <t>A</t>
  </si>
  <si>
    <t>A: REUNIONES ORDINARIAS CELEB: RADAS AL AÑO.</t>
  </si>
  <si>
    <t>24 REUNIONES ORDINARIAS, EXTRAORDINARIAS, Y OTRAS CELEBRADAS AL AÑO.</t>
  </si>
  <si>
    <t>UNIDAD</t>
  </si>
  <si>
    <t>LEYES, REGLAMENTOS Y DECRETOS.</t>
  </si>
  <si>
    <t>(A: REGLAMENTOS VIGENTES / B: SUMATORIA TOTAL DE REGLAMENTOS AUTORIZADOS Y PUBLICADOS) * 100</t>
  </si>
  <si>
    <t>100% SUMATORIA DE REGLAMENTOS VIGENTES/ SUMATORIA TOTAL DE REGLAMENTOS)100</t>
  </si>
  <si>
    <t>INTEGRACIÓN DE LA DOCUMENTACIÓN MUNICIPAL</t>
  </si>
  <si>
    <t>A: NUMERO DE ARCHIVOS MUNICIPAL</t>
  </si>
  <si>
    <t>1 NUMERO DE ARCHIVOS MUNICIPAL</t>
  </si>
  <si>
    <t>Actividad</t>
  </si>
  <si>
    <t>(A: ACUERDOS TOMADOS DENTRO DE SESIÓN / B: TOTAL DE ACUERDOS)) * 100</t>
  </si>
  <si>
    <t>100% ( ACUERDOS CUMPLIDOS / TOTAL DE ACUERDOS)100</t>
  </si>
  <si>
    <t>PORCENTAJE DE PROYECTOS AUTORIZADOS</t>
  </si>
  <si>
    <t>(A: NÚMERO REGLAMENTOS PUB: NUMERO DE REGLAMENTOS APROBADOSLICADOS / B: NUMERO DE REGLAMENTOS APROBADOS) * 100</t>
  </si>
  <si>
    <t>100% (NÚMERO REGLAMENTOS PUBLICADOS / NUMERO DE REGLAMENTOS APROBADOS) X 100</t>
  </si>
  <si>
    <t>CONTRALORÍA MUNICIPAL (2022-2023)</t>
  </si>
  <si>
    <t>CONTRALORIA</t>
  </si>
  <si>
    <t>VARIACIÓN EN EL NUMERO DE OBSERVACIONES EMITIDAS A LOS ESTADOS FINANCIEROS.</t>
  </si>
  <si>
    <t>((A / B) - 1) * 100</t>
  </si>
  <si>
    <t>((A: NUMERO DE OB: NUMERO DE OBSERVACIONES EMITIDAS AÑO ANTERIORSERVACIONES EMITIDAS AÑO ACTUAL / B: NUMERO DE OBSERVACIONES EMITIDAS AÑO ANTERIOR) - 1) * 100</t>
  </si>
  <si>
    <t>-10% (NUMERO DE OBSERVACIONES EMITIDAS AÑO ACTUAL/ NUMERO DE OBSERVACIONES EMITIDAS AÑO ANTERIOR)-1X100))</t>
  </si>
  <si>
    <t xml:space="preserve">TASA DE VARIACION </t>
  </si>
  <si>
    <t>PORCENTAJE DE PROCEDIMIENTOS ADMINISTRATIVOS CONCLUIDOS RESPECTO DEL PADRÓN TOTAL DE PROCEDIMIENTOS</t>
  </si>
  <si>
    <t>(A: TOTAL DE PROCEDIMIENTOS ADMINISTRATIVOS ATENDIDOS / B: TOTAL DE PROCEDIMIENTOS RECIBIDOS) * 100</t>
  </si>
  <si>
    <t>100% (TOTAL DE PROCEDIMIENTOS ADMINISTRATIVOS ATENDIDOS/ TOTAL DE PROCEDIMIENTOS RECIBIDOS)*100</t>
  </si>
  <si>
    <t>PROGRAMA ANUAL DE AUDITORIAS</t>
  </si>
  <si>
    <t>A: NUMERO DE INFORMES DE AUDITORIA</t>
  </si>
  <si>
    <t>35 NUMERO DE INFORMES DE AUDITORIA</t>
  </si>
  <si>
    <t>DECLARACIONES CUMPLIDAS</t>
  </si>
  <si>
    <t>(A: NUMERO DE DECLARACIONES RECIB: NUMERO DE EMPLEADOS OBLIGADOSIDAS / B: NUMERO DE EMPLEADOS OBLIGADOS) * 100</t>
  </si>
  <si>
    <t>1005 NUMERO DE DECLARACIONES RECIBIDAS/ NUMERO DE EMPLEADOS OBLIGADOS)100</t>
  </si>
  <si>
    <t>SEGUIMIENTO A QUEJAS</t>
  </si>
  <si>
    <t>(A: NUMERO DE QUEJAS ATENDIDAS / B: NUMERO DE QUEJAS RECIBIDAS) * 100</t>
  </si>
  <si>
    <t>100% NUMERO DE QUEJAS ATENDIDAS/ NUMERO DE QUEJAS RECIBIDAS)100</t>
  </si>
  <si>
    <t>VERIFICACIÓN DE INFORMACIÓN</t>
  </si>
  <si>
    <t>A: NUMERO DE ANÁLISIS DE LA CUENTA PUB: LICAS REALIZADOS</t>
  </si>
  <si>
    <t>4 NUMERO DE ANÁLISIS DE LA CUENTA PUBLICAS REALIZADOS</t>
  </si>
  <si>
    <t>OBRA SUPERVISADA</t>
  </si>
  <si>
    <t>(A: NUMERO DE PROYECTOS DE OB: NUMERO TOTAL DE PROYECTOS DE OBRA TERMINADARA PUB: NUMERO TOTAL DE PROYECTOS DE OBRA TERMINADALICA SUPERVISADOS / B: NUMERO TOTAL DE PROYECTOS DE OBRA TERMINADA) * 100</t>
  </si>
  <si>
    <t>100% NUMERO DE PROYECTOS DE OBRA PUBLICA SUPERVISADOS/ NUMERO TOTAL DE PROYECTOS DE OBRA TERMINADA)100</t>
  </si>
  <si>
    <t>IMPARTICIÓN DE CURSOS</t>
  </si>
  <si>
    <t>A: NUMERO DE CURSOS DE CAPACITACIÓN REALIZADAS</t>
  </si>
  <si>
    <t>6 NUMERO DE CURSOS DE CAPACITACIÓN REALIZADAS</t>
  </si>
  <si>
    <t>REPORTES POR DEPENDENCIAS</t>
  </si>
  <si>
    <t>A: NUMERO DE REPORTES TRIMESTRALES POR DEPENDENCIAS</t>
  </si>
  <si>
    <t>35 NUMERO DE REPORTES</t>
  </si>
  <si>
    <t>ESTATUS DE DECLARACIONES</t>
  </si>
  <si>
    <t>(A: NUMERO DE DECLARACIONES ANUAL, (INICIAL, MODIFICACIÓN Y DE CONCLUSIÓN) / B: NUMERO DE EMPLEADOS DE NUEVO INGRESO, PERMANENTES Y CONCLUYEN ) * 100</t>
  </si>
  <si>
    <t>100% NUMERO DE DECLARACIONES ANUAL, (INICIAL, MODIFICACIÓN Y DE CONCLUSIÓN) / NUMERO DE EMPLEADOS DE NUEVO INGRESO, PERMANENTES Y CONCLUYEN</t>
  </si>
  <si>
    <t>SANCIONES IMPARTIDAS</t>
  </si>
  <si>
    <t>(A: NUMERO DE QUEJAS RECIB: NUMERO DE QUEJAS REALIZADAS POR LA CONTRALORÍAIDAS MEDIANTE EL B: NUMERO DE QUEJAS REALIZADAS POR LA CONTRALORÍAUZÓN SANCIONADAS / B: NUMERO DE QUEJAS REALIZADAS POR LA CONTRALORÍA) * 100</t>
  </si>
  <si>
    <t>100% NUMERO DE QUEJAS RECIBIDAS MEDIANTE EL BUZÓN SANCIONADAS / NUMERO DE QUEJAS REALIZADAS POR LA CONTRALORÍA) 100</t>
  </si>
  <si>
    <t>INFORMES EJECUTADOS</t>
  </si>
  <si>
    <t>A: NUMERO DE INFORMES DE LA CUENTA PUB: LICAS REALIZADOS POR PARTE DE LA CONTRALORÍA</t>
  </si>
  <si>
    <t>4 NUMERO DE INFORMES DE LA CUENTA PUBLICAS REALIZADOS POR PARTE DE LA CONTRALORÍA</t>
  </si>
  <si>
    <t>OBRA AÑO ANTERIOR SUPERVISADA</t>
  </si>
  <si>
    <t>(A: NUMERO DE OB: NUMERO DE EXPEDIENTES-INFORMES SOLICITADOSSERVACIONES DE INFORMES - EXPEDIENTES RECIB: NUMERO DE EXPEDIENTES-INFORMES SOLICITADOSIDOS / B: NUMERO DE EXPEDIENTES-INFORMES SOLICITADOS) * 100</t>
  </si>
  <si>
    <t>100% (NUMERO DE OBSERVACIONES DE INFORMES - EXPEDIENTES RECIBIDOS/ NUMERO DE EXPEDIENTES-INFORMES SOLICITADOS)100</t>
  </si>
  <si>
    <t>PARTICIPACIÓN DE FUNCIONARIOS</t>
  </si>
  <si>
    <t>A: NUMERO FUNCIONARIOS DE LA ADMINISTRACIÓN CAPACITADOS</t>
  </si>
  <si>
    <t>40 NUMERO FUNCIONARIOS DE LA ADMINISTRACIÓN CAPACITADOS</t>
  </si>
  <si>
    <t>OBRAS PUBLICAS (2022-2023)</t>
  </si>
  <si>
    <t>OBRAS PUBLICAS</t>
  </si>
  <si>
    <t>MONTO DE INVERSIÓN PUBLICA</t>
  </si>
  <si>
    <t>((A: MONTO DE RECURSOS INVERTIDOS EN OB: MONTO DE RECURSOS INVERTIDOS EN OBRAS AÑO ANTERIOR)RAS AÑO ACTUAL / B: MONTO DE RECURSOS INVERTIDOS EN OBRAS AÑO ANTERIOR)) - 1) * 100</t>
  </si>
  <si>
    <t>0 (MONTO DE RECURSOS INVERTIDOS EN OBRAS AÑO ACTUAL/ MONTO DE RECURSOS INVERTIDOS EN OBRAS AÑO ANTERIOR))-1X100</t>
  </si>
  <si>
    <t>ATENCIÓN A REPORTES CIUDADANOS</t>
  </si>
  <si>
    <t>(A: NUMERO DE REPORTES Y PETICIONES ATENDIDOS / B: NUMERO DE REPORTES Y PETICIONES RECIBIDOS) * 100</t>
  </si>
  <si>
    <t>100% NUMERO DE REPORTES Y PETICIONES ATENDIDOS / NUMERO DE REPORTES Y PETICIONES RECIBIDOS)100</t>
  </si>
  <si>
    <t>COMPROMISO DE ACCIONES A REALIZAR DURANTE EL EJERCICIO</t>
  </si>
  <si>
    <t>A: ( TOTAL DE METROS CUADRADOS REALIZADAS Y REHAB: ILITADOS DURANTE EL AÑO 2022 )</t>
  </si>
  <si>
    <t>52 ( TOTAL DE METROS CUADRADOS REALIZADAS Y REHABILITADOS DURANTE EL AÑO 2022 )</t>
  </si>
  <si>
    <t>BACHEO DE CALLES AFECTADAS POR TEMPORADA DE LLUVIAS, TIEMPO DE USO O AFECTACIONES POR FUGAS DE AGUA O DRENAJE</t>
  </si>
  <si>
    <t>A: ( TOTAL DE METROS CÚB: ICOS REALIZADOS DURANTE EL AÑO 2022 )</t>
  </si>
  <si>
    <t>5 ( TOTAL DE METROS CÚBICOS REALIZADOS DURANTE EL AÑO 2022 )</t>
  </si>
  <si>
    <t>REALIZAR ACCIONES PROGRAMADAS</t>
  </si>
  <si>
    <t>A: ( TOTAL DE ACCIONES REALIZADAS DURANTE EL AÑO 2022 )</t>
  </si>
  <si>
    <t>2 ( TOTAL DE ACCIONES REALIZADAS DURANTE EL AÑO 2022 )</t>
  </si>
  <si>
    <t>ACCIONES QUE COADYUVEN A DISMINUIR LA MARGINACIÓN Y POBREZA DE LOS ESTRATOS SOCIALES VULNERABLES</t>
  </si>
  <si>
    <t>5 ( TOTAL DE ACCIONES REALIZADAS DURANTE EL AÑO 2022 )</t>
  </si>
  <si>
    <t>9 ( TOTAL DE ACCIONES REALIZADAS DURANTE EL AÑO 2022 )</t>
  </si>
  <si>
    <t>3 ( TOTAL DE ACCIONES REALIZADAS DURANTE EL AÑO 2022 )</t>
  </si>
  <si>
    <t>16 ( TOTAL DE ACCIONES REALIZADAS DURANTE EL AÑO 2022 )</t>
  </si>
  <si>
    <t>7000 ( TOTAL DE ACCIONES REALIZADAS DURANTE EL AÑO 2022 )</t>
  </si>
  <si>
    <t>44 ( TOTAL DE ACCIONES REALIZADAS DURANTE EL AÑO 2022 )</t>
  </si>
  <si>
    <t>DIRECCIÓN DE DESARROLLO URBANO (2022-2023)</t>
  </si>
  <si>
    <t>D URBANO</t>
  </si>
  <si>
    <t>PERCEPCIÓN CIUDADANA ( INSOECTOR CIUDADANO )</t>
  </si>
  <si>
    <t>(A: NUMERO DE ENCUESTAS DENTRO DEL RANGO FAVORAB: NUMERO TOTAL DE ENCUESTAS REALIZADASLE / B: NUMERO TOTAL DE ENCUESTAS REALIZADAS) * 100</t>
  </si>
  <si>
    <t>100% NUMERO DE ENCUESTAS DENTRO DEL RANGO FAVORABLE / NUMERO TOTAL DE ENCUESTAS REALIZADAS)10</t>
  </si>
  <si>
    <t>REGLAMENTO DE CONSTRUCCIÓN Y FISONOMÍA</t>
  </si>
  <si>
    <t>A: NUMERO DE REGLAMENTOS ACTUALIZADOS</t>
  </si>
  <si>
    <t>1 NUMERO DE REGLAMENTOS ACTUALIZADOS</t>
  </si>
  <si>
    <t>MEJORA URBANA</t>
  </si>
  <si>
    <t>(A: SOLICITUDES DE USO DE SUELO, CONSTRUCCION, DIVISIONES Y NUMEROS OFICIALES - PERMISOS CORRESPONDIENTES ATENDIDAS / B: SOLICITUDES DE USO DE SUELO Y PERMISOS TRAMITADAS) * 100</t>
  </si>
  <si>
    <t>100% (SOLICITUDES DE USO DE SUELO, CONSTRUCCION, DIVISIONES Y NUMEROS OFICIALES - PERMISOS CORRESPONDIENTES ATENDIDAS / SOLICITUDES DE USO DE SUELO Y PERMISOS TRAMITADAS) 50</t>
  </si>
  <si>
    <t>AVANCE EN REGULARIZACIÓN DE ASENTAMIENTOS</t>
  </si>
  <si>
    <t>A: (NUMERO DE ASENTAMIENTOS REGULARIZADOS</t>
  </si>
  <si>
    <t>1 (NUMERO DE ASENTAMIENTOS REGULARIZADOS</t>
  </si>
  <si>
    <t>CRECIMIENTO ORDENADO</t>
  </si>
  <si>
    <t>A: NUMERO DE NUEVOS FRACCIONAMIENTOS EN EL AÑO ACTUAL</t>
  </si>
  <si>
    <t>1 NUMERO DE NUEVOS FRACCIONAMIENTOS EN EL AÑO ACTUAL</t>
  </si>
  <si>
    <t>RESCATE DE IMAGEN URBANA.</t>
  </si>
  <si>
    <t>A: NUMERO DE ACCIONES REALIZADAS DURANTE EL AÑO ( PALETAS DE COLORES, NOMENCLATURA DE CALLES, ANUNCIOS, NO PERMISO DE CONSTRUCCION EN CENTRO HISTORICO)</t>
  </si>
  <si>
    <t>4 NUMERO DE ACCIONES REALIZADAS DURANTE EL AÑO ( PALETAS DE COLORES, NOMENCLATURA DE CALLES, ANUNCIOS, NO PERMISO DE CONSTRUCCION EN CENTRO HISTORICO)</t>
  </si>
  <si>
    <t>ACCIONES DE VIGILANCIA Y SUPERVISIÓN</t>
  </si>
  <si>
    <t>(A: NUMERO DE VISITAS DE VIGILANCIA, INSPECCIÓN Y SUPERVISIÓN REALIZADAS DURANTE EL PRESENTE EJERCICIO REALIZADAS / B: NUMERO DE VISITAS DE VIGILANCIA, INSPECCIÓN Y SUPERVISIÓN REALIZADAS DURANTE EL PRESENTE EJERCICIO PLANEADAS) * 100</t>
  </si>
  <si>
    <t>100% NUMERO DE VISITAS DE VIGILANCIA, INSPECCIÓN Y SUPERVISIÓN REALIZADAS DURANTE EL PRESENTE EJERCICIO REALIZADAS /NUMERO DE VISITAS DE VIGILANCIA, INSPECCIÓN Y SUPERVISIÓN REALIZADAS DURANTE EL PRESENTE EJERCICIO PLANEADAS)8</t>
  </si>
  <si>
    <t>VERIFICACIÓN DE ASENTAMIENTOS</t>
  </si>
  <si>
    <t>A: NUMERO DE ASENTAMIENTOS IRREGULARES IDENTIFICADOS</t>
  </si>
  <si>
    <t>1 NUMERO DE ASENTAMIENTOS IRREGULARES IDENTIFICADOS</t>
  </si>
  <si>
    <t>INTERACCIÓN DEL PROCESO</t>
  </si>
  <si>
    <t>A: NUMERO DE EXPEDIENTES INTEGRADOS PARA REGULARIZACIÓN</t>
  </si>
  <si>
    <t>1 NUMERO DE EXPEDIENTES INTEGRADOS PARA REGULARIZACIÓN</t>
  </si>
  <si>
    <t>FRACCIONAMIENTO REGULARES</t>
  </si>
  <si>
    <t>A: NUMERO DE ASENTAMIENTOS REGULARES PROMOVIDOS</t>
  </si>
  <si>
    <t>2 NUMERO DE ASENTAMIENTOS REGULARES PROMOVIDOS</t>
  </si>
  <si>
    <t>MEJORAR IMAGEN CENTRO HISTÓRICO</t>
  </si>
  <si>
    <t>(A: TOTAL DE ANUNCIOS REGULARIZADOS / B: TOTAL DE ANUNCIOS EN EL CENTRO HISTÓRICO) * 100</t>
  </si>
  <si>
    <t>20%(TOTAL DE ANUNCIOS REGULARIZADOS/ TOTAL DE ANUNCIOS EN EL CENTRO HISTÓRICO)100</t>
  </si>
  <si>
    <t>SERVICIOS PÚBLICOS (2022-2023)</t>
  </si>
  <si>
    <t>SERVICIOS PUB</t>
  </si>
  <si>
    <t>OPINION</t>
  </si>
  <si>
    <t>(A: TOTAL DE RESPUESTAS CON RESULTADO FAVORAB: TOTAL DE ENCUESTAS REALIZADASLE / B: TOTAL DE ENCUESTAS REALIZADAS) * 100</t>
  </si>
  <si>
    <t>80% (TOTAL DE RESPUESTAS CON RESULTADO FAVORABLE/ TOTAL DE ENCUESTAS REALIZADAS)</t>
  </si>
  <si>
    <t>VARIACION EN EL NUMERO DE REPORTESRECIBIDAS.</t>
  </si>
  <si>
    <t>(A: NUMERO DE REPORTES ATENDIDAS / B: NUMERO DE REPORTES RECIBIDAS) * 100</t>
  </si>
  <si>
    <t>100% (NUMERO DE REPOORTES ATENDIDAS / NUMERO DE REPORTES RECIBIDAS)100</t>
  </si>
  <si>
    <t>CANTIDAD DE RESIDUOS RECOLECTADOS</t>
  </si>
  <si>
    <t>((A: CANTIDAD DE RESIDUOS RECOLECTADOSAÑO ACTUAL / B: CANTIDAD DE RESIDUOS RECOLECTADOS AÑO ANTERIOR) - 1) * 100</t>
  </si>
  <si>
    <t>10% ((CANTIDAD DE RESIDUOS RECOLECTADOS AÑO ACTUAL/ CANTIDAD DE RESIDUOS RECOLECTADOS AÑO ANTERIOR) -1X 100</t>
  </si>
  <si>
    <t>REPORTES ATENDIDOS Y REPORTES REGISTRADOS</t>
  </si>
  <si>
    <t>(A: REPORTES ATENDIDOS / B: REPORTES REGISTRADOS ) * 100</t>
  </si>
  <si>
    <t>100% REPORTES REGISTRADOS/ REPORTES REGISTRADOS)100</t>
  </si>
  <si>
    <t>REPORTES DE PODA Y REPORTES ATENDIDOS DE PODA</t>
  </si>
  <si>
    <t>(A: REPORTES ATENDIDOS DE PODA / B: REPORTES DE PODA) * 100</t>
  </si>
  <si>
    <t>100% ( REPORTES ATENDIDOS DE PODA / REPORTES DE PODA) X 100</t>
  </si>
  <si>
    <t>PERSONAS SATISFECHAS DE PODA Y ALUMBRADOS</t>
  </si>
  <si>
    <t>(A: NUMERO DE PERSONAS SATISFECHAS CON E SERVICIO ENCUESTADAS / B: NUMERO DE TOTAL DE PERSONAS ENCUESTADAS REALIZADAS. ) * 100</t>
  </si>
  <si>
    <t>80% NUMERO DE PERSONAS SATISFECHAS CON E SERVICIO ENCUESTADAS/NUMERO DE TOTAL DE PERSONAS ENCUESTADAS REALIZADAS.</t>
  </si>
  <si>
    <t>IDENTIFICAR BASUREROS CLANDESTINOS</t>
  </si>
  <si>
    <t>A: NUMERO DE B: ASUREROS CLANDESTINOS</t>
  </si>
  <si>
    <t>NUMERO DE BASUREROS CLANDESTINOS</t>
  </si>
  <si>
    <t>RUTAS DE RECOLECCION ACTUALIZADAS.</t>
  </si>
  <si>
    <t>(A: NO. DE RUTAS DE RECOLECCIÓN ACTUALIZADAS / B: TOTAL DE RUTAS DE RECOLECCIÓN)) * 100</t>
  </si>
  <si>
    <t>100% (NO. DE RUTAS DE RECOLECCIÓN ACTUALIZADAS/ TOTAL DE RUTAS DE RECOLECCIÓN) X 100</t>
  </si>
  <si>
    <t>ORIENTACION PLATICAS SOBRE EL RECICLAJE</t>
  </si>
  <si>
    <t>A: (NÚMERO DE EVENTOS DE ORIENTACIÓN REALIZADOS</t>
  </si>
  <si>
    <t>4 (NÚMERO DE EVENTOS DE ORIENTACIÓN REALIZADOS</t>
  </si>
  <si>
    <t>NUMERO DE CALLES CON ALUMBRADO</t>
  </si>
  <si>
    <t>(A: (NUMERO DE CALLES CON ALUMB: NUMERO TOTAL DE CALLES EN EL MUNICIPIORADO PUB: NUMERO TOTAL DE CALLES EN EL MUNICIPIOLICO / B: NUMERO TOTAL DE CALLES EN EL MUNICIPIO) * 100</t>
  </si>
  <si>
    <t>100% (NUMERO DE CALLES CON ALUMBRADO PUBLICO/NUMERO TOTAL DE CALLES EN EL MUNICIPIO)100</t>
  </si>
  <si>
    <t>LAMPARAS EXISTENTES</t>
  </si>
  <si>
    <t>(A: (LÁMPARAS EXISTENTES / B: NUMERO DE LÁMPARA TOTALES EN EL MUNICIPIO) * 100</t>
  </si>
  <si>
    <t>20% (LÁMPARAS EXISTENTES/NUMERO DE LÁMPARA TOTALES EN EL MUNICIPIO)100</t>
  </si>
  <si>
    <t>MEJORAS EN EL PANTEON, EN LOS JARDINES Y ALUMBRADO</t>
  </si>
  <si>
    <t>A: MEJORAS EN EL PANTEON, EN LOS JARDINES Y ALUMB: RADO</t>
  </si>
  <si>
    <t>5 (NUMERO MEJORAS EN EL PANTEON, EN LOS JARDINES Y ALUMBRADO)</t>
  </si>
  <si>
    <t>GAVETAS CONSTRUIDAS EN STOCK</t>
  </si>
  <si>
    <t>A: NUMERO DE GAVETAS CONTRUIDAS STOCK</t>
  </si>
  <si>
    <t>15 NUMERO DE GAVETAS CONTRUIDAS STOCK</t>
  </si>
  <si>
    <t>INHUMACIONES</t>
  </si>
  <si>
    <t>A: NUMERO DE REGISTROS DE INHUMACIONES( CREMACION E INHUMACION)</t>
  </si>
  <si>
    <t>12 NUMERO DE REGISTROS DE DESCESOS ( CREMACION E INHUMACION)</t>
  </si>
  <si>
    <t>BASURA RECOLECTADA EN KILOS DE LOS BASUREROS CLANDESTINOS</t>
  </si>
  <si>
    <t>A: KILOS</t>
  </si>
  <si>
    <t>500 KILOS</t>
  </si>
  <si>
    <t>SEGURIDAD PUBLICA CIUDADANA (2022-2023)</t>
  </si>
  <si>
    <t>SEGURIDAD</t>
  </si>
  <si>
    <t>PORCENTAJE DE RESULTADOS DE PERCEPCIÓN CIUDADANA</t>
  </si>
  <si>
    <t>(A: (TOTAL DE ENCUESTAS CON RESPUESTA FAVORAB: TOTAL DE ENCUESTAS REALIZADASLE / B: TOTAL DE ENCUESTAS REALIZADAS) * 100</t>
  </si>
  <si>
    <t>100% (TOTAL DE ENCUESTAS CON RESPUESTA FAVORABLE/ TOTAL DE ENCUESTAS REALIZADAS)100</t>
  </si>
  <si>
    <t>PRESENCIA POLICIAL</t>
  </si>
  <si>
    <t>A: TOTAL DE ELEMENTOS EN LA CORPORACIÓN</t>
  </si>
  <si>
    <t>102 (TOTAL DE ELEMENTOS EN LA CORPORACIÓN / TOTAL DE POBLACIÓN )100</t>
  </si>
  <si>
    <t>ÍNDICE DELICTIVO</t>
  </si>
  <si>
    <t>((A: TOTAL DE ÍNDICE DELICTIVO COMETIDOS AÑO ACTUAL / B: TOTAL DE ÍNDICE DELICTIVO AÑO ANTERIOR) - 1) * 100</t>
  </si>
  <si>
    <t>-20% ((TOTAL DE ÍNDICE DELICTIVO COMETIDOS AÑO ACTUAL/ TOTAL DE ÍNDICE DELICTIVO AÑO ANTERIOR) -1)100</t>
  </si>
  <si>
    <t>PORCENTAJE DE ELEMENTOS DE LA CORPORACIÓN QUE CUENTAN CON EL PERFIL Y CAPACITACIÓN ADECUADOS.</t>
  </si>
  <si>
    <t>(A: (NÚMERO DE ELEMENTOS CON PERFIL ADECUADO Y CAPACITADOS / B: TOTAL DE ELEMENTOS INTEGRANTES DE LA CORPORACIÓN) * 100</t>
  </si>
  <si>
    <t>100% (NÚMERO DE ELEMENTOS CON PERFIL ADECUADO Y CAPACITADOS / TOTAL DE ELEMENTOS INTEGRANTES DE LA CORPORACIÓN) X 100</t>
  </si>
  <si>
    <t>ACERCAMIENTO CIUDADANO</t>
  </si>
  <si>
    <t>A: NUMERO DE ACCIONES IMPLEMENTADAS (PROXIMIDAD SOCIAL)</t>
  </si>
  <si>
    <t>360 NUMERO DE ACCIONES IMPLEMENTADAS (PROXIMIDAD SOCIAL)</t>
  </si>
  <si>
    <t>OPERATIVOS DE SEGURIDAD PÚBLICA Y VIALIDAD</t>
  </si>
  <si>
    <t>A: NUMERO DE OPERATIVOS IMPLEMENTADOS</t>
  </si>
  <si>
    <t>5 NUMERO DE OPERATIVOS IMPLEMENTADOS</t>
  </si>
  <si>
    <t>PORCENTAJE UNIDADES EN CONDICIONES DE OPERAR.</t>
  </si>
  <si>
    <t>(A: (NÚMERO DE UNIDADES EN CONDICIONES DE OPERAR / B: TOTAL DE UNIDADES) * 100</t>
  </si>
  <si>
    <t>80% (NÚMERO DE UNIDADES EN CONDICIONES DE OPERAR / TOTAL DE UNIDADES) X 100</t>
  </si>
  <si>
    <t>FALTAS ADMINISTRATIVAS</t>
  </si>
  <si>
    <t>((A: TOTAL DE FALTAS ADMINISTRATIVAS MES ACTUAL / B: TOTAL DE FALTAS ADMINISTRATIVAS MES ANTERIOR) - 1) * 100</t>
  </si>
  <si>
    <t>-50% TOTAL DE FALTAS ADMINISTRATIVAS MES ACTUAL/ TOTAL DE FALTAS ADMINISTRATIVAS MES ANTERIOR)-1X100</t>
  </si>
  <si>
    <t>PERFIL DE PUESTO Y PORCENTAJE DE ELEMENTOS APROBADOS EN EL CUMPLIMIENTO Y APROBACIÓN DE EVALUACIONES REQUERIDOS.</t>
  </si>
  <si>
    <t>(A: NUMERO DE PERFILES / B: NUMERO DE ELEMENTOS CAPACITADOS Y EVALUADOS.) * 100</t>
  </si>
  <si>
    <t>100% NUMERO DE PERFILES / NUMERO DE ELEMENTOS CAPACITADOS Y EVALUADOS.</t>
  </si>
  <si>
    <t>COMITÉS DE SEGURIDAD VECINAL Y COMITÉS DE PARTICIPACIÓN CIUDADANA</t>
  </si>
  <si>
    <t>A: NUMERO DE COMITÉS VECINALES Y DE PARTICIPACIÓN CIUDADANA ESTAB: LECIDOS AÑO ACTUAL</t>
  </si>
  <si>
    <t>9 NUMERO DE COMITÉS VECINALES Y DE PARTICIPACIÓN CIUDADANA ESTABLECIDOS AÑO ACTUAL</t>
  </si>
  <si>
    <t>SOCIALIZACIÓN Y PREVENCIÓN</t>
  </si>
  <si>
    <t>A: NÚMERO DE PLÁTICAS Y CAPACITACIONES IMPARTIDAS A LA POB: LACIÓN EN TEMAS DE PREVENCIÓN SOCIAL</t>
  </si>
  <si>
    <t>50 NÚMERO DE PLÁTICAS Y CAPACITACIONES IMPARTIDAS A LA POBLACIÓN EN TEMAS DE PREVENCION SOCIAL</t>
  </si>
  <si>
    <t>REALIZACIÓN DE ACCIONES DE PREVENCIÓN DEL DELITO</t>
  </si>
  <si>
    <t>A: NUMERO DE EVENTOS ( CULTURA DE LECTURA, CULTURA DE LEGALIDAD, CONTRA LAS DROGAS, VIOLENCIA, ETC)</t>
  </si>
  <si>
    <t>25 NUMERO DE EVENTOS ( CULTURA DE LECTURA, CULTURA DE LEGALIDAD, CONTRA LAS DROGAS, VIOLENCIA, ETC)</t>
  </si>
  <si>
    <t>INCREMENTAR LA PRESENCIA EN LOS EVENTOS QUE SE PROGRAMAN DURANTE EL AÑO EN EL MUNICIPIO.</t>
  </si>
  <si>
    <t>A: NUMERO DE OPERATIVOS COORDINADOS CON LOS DIVERSOS NIVELES DE GOB: IERNO</t>
  </si>
  <si>
    <t>50 NUMERO DE OPERATIVOS COORDINADOS CON LOS DIVERSOS NIVELES DE GOBIERNO</t>
  </si>
  <si>
    <t>PREVENCIÓN Y SEGURIDAD VIAL (2022-2023)</t>
  </si>
  <si>
    <t>TRANSITO</t>
  </si>
  <si>
    <t>VARIACIÓN EN EL PORCENTAJE DE ACCIDENTES VIALES</t>
  </si>
  <si>
    <t>((A: NÚMERO DE ACCIDENTES VIALES REGISTRADOS EL AÑO ACTUAL / B: NÚMERO DE ACCIDENTES VIALES REGISTRADOS EL AÑO ANTERIOR) - 1) * 100</t>
  </si>
  <si>
    <t>-3% ((NÚMERO DE ACCIDENTES VIALES REGISTRADOS EL AÑO ACTUAL / NÚMERO DE ACCIDENTES VIALES REGISTRADOS EL AÑO ANTERIOR) - 1 ) X 100</t>
  </si>
  <si>
    <t>PORCENTAJE DE PERSONAS QUE EVALÚAN SATISFACTORIAMENTE LA FUNCIONALIDAD DE LA SEÑALÉTICA VIAL</t>
  </si>
  <si>
    <t>(A: NÚMERO DE PERSONAS ENCUESTADOS SATISFECHAS / B: TOTAL DE PERSONAS ENCUESTADOS) * 100</t>
  </si>
  <si>
    <t>70% NÚMERO DE PERSONAS ENCUESTADOS SATISFECHAS / TOTAL DE PERSONAS ENCUESTADOS</t>
  </si>
  <si>
    <t>VARIACIÓN EN EL NÚMERO DE SEÑALES EN OPTIMAS CONDICIONES</t>
  </si>
  <si>
    <t>(A: PORCENTAJE DE SEÑALES EN OPTIMAS CONDICIONES / B: PORCENTAJE DE SEÑALES EXISTENTES) * 100</t>
  </si>
  <si>
    <t>60% (PORCENTAJE DE SEÑALES EN OPTIMAS CONDICIONES/ PORCENTAJE DE SEÑALES EXISTENTES)100</t>
  </si>
  <si>
    <t>VARIACIÓN EN EL PORCENTAJE DE OPERATIVOS VIALES PROGRAMADOS</t>
  </si>
  <si>
    <t>((A: NÚMERO DE OPERATIVOS REALIZADOS AÑO 2022 / B: NÚMERO DE OPERATIVOS REALIZADOS AÑO 2021) - 1) * 100</t>
  </si>
  <si>
    <t>20% ((NÚMERO DE OPERATIVOS REALIZADOS AÑO 2022/NÚMERO DE OPERATIVOS REALIZADOS AÑO 2021) -1 X 100)</t>
  </si>
  <si>
    <t>REUNIONES PROGRAMADAS PARA FOMENTAR UNA EDUCACIÓN VIAL</t>
  </si>
  <si>
    <t>A: REUNIONES REALIZADAS</t>
  </si>
  <si>
    <t>50 REUNIONES REALIZADAS</t>
  </si>
  <si>
    <t>REGLAMENTO</t>
  </si>
  <si>
    <t>A: REGLAMENTOS ELAB: ORADOS Y/O ACTUALIZADOS</t>
  </si>
  <si>
    <t>1 REGLAMENTOS ELABORADOS Y/O ACTUALIZADOS</t>
  </si>
  <si>
    <t>PORCENTAJE DE SEÑALES VIALES CON MANTENIMIENTO</t>
  </si>
  <si>
    <t>(A: (PORCENTAJE DE SEÑALES REPARADAS / B: PORCENTAJE DE SEÑALES DAÑADAS)) * 100</t>
  </si>
  <si>
    <t>60% (PORCENTAJE DE SEÑALES REPARADAS / PORCENTAJE DE SEÑALES DAÑADAS) 100</t>
  </si>
  <si>
    <t>SOLICITUDES DE COLOCACIÓN DE SEÑALES RECIBIDAS</t>
  </si>
  <si>
    <t>(A: (PORCENTAJE DE SOLICITUDES FACTIB: PORCENTAJE DE SOLICITUDES RECIBIDASLES / B: PORCENTAJE DE SOLICITUDES RECIBIDAS) * 100</t>
  </si>
  <si>
    <t>60% (PORCENTAJE DE SOLICITUDES FACTIBLES / PORCENTAJE DE SOLICITUDES RECIBIDAS)100</t>
  </si>
  <si>
    <t>TASA DE VARIACIÓN EN EL PORCENTAJE DE INFRACCIONES APLICADAS</t>
  </si>
  <si>
    <t>((A: INFRACCIONES APLICADAS AÑO ACTUAL / B: INFRACCIONES APLICADAS AÑO ANTERIOR) - 1) * 100</t>
  </si>
  <si>
    <t>20% ((INFRACCIONES APLICADAS AÑO ACTUAL/ INFRACCIONES APLICADAS AÑO ANTERIOR)-1X100)</t>
  </si>
  <si>
    <t>ACTUALIZACIÓN</t>
  </si>
  <si>
    <t>A: NUMERO DE PARTICIPANTES</t>
  </si>
  <si>
    <t>1000 NUMERO DE PARTICIPANTES</t>
  </si>
  <si>
    <t>CAMPAÑAS</t>
  </si>
  <si>
    <t>A: NUMERO DE CAMPAÑAS DE SENSIB: ILIZACIÓN</t>
  </si>
  <si>
    <t>4 NUMERO DE CAMPAÑAS DE SENSIBILIZACIÓN</t>
  </si>
  <si>
    <t>PROTECCIÓN CIVIL (2022-2023)</t>
  </si>
  <si>
    <t>PROTECCION C</t>
  </si>
  <si>
    <t>ACTUALIZAR EL ATLAS DE RIESGOS DEL MUNICIPIO</t>
  </si>
  <si>
    <t>A: ACTUALIZACIONES DEL ATLAS DE RIESGO ((EVENTOS PERTURB: ADORES: GEOLOGICOS (TEMB: LORES, DESLIZAMIENTOS, VOLCANTES) HIDROMETEOROLOGICOS( INHUNDACIONES, TORMENTAS, HELASAS, SEQUIAS, VIENTOS ), SOCIOORGANIZATIVOS ( PEREGRINACIONES, EVENTOS SOCIALES MASIVOS, GUERRAS), QUIMICO TECNOLOGICOS,. ( GASOLINEARAS, GASERAS, ALMACENAJE DE QUIMICOS), SANITARIOS ( CONTAMINACION, ENFERMEDADES) )</t>
  </si>
  <si>
    <t>12 ACTUALIZACIONES DEL ATLAS DE RIESGO ((EVENTOS PERTURBADORES: GEOLOGICOS (TEMBLORES, DESLIZAMIENTOS, VOLCANTES) HIDROMETEOROLOGICOS( INHUNDACIONES, TORMENTAS, HELASAS, SEQUIAS, VIENTOS ), SOCIOORGANIZATIVOS ( PEREGRINACIONES, EVENTOS SOCIALES MASIVOS, GUERRAS), QUIMICO TECNOLOGICOS,. ( GASOLINEARAS, GASERAS, ALMACENAJE DE QUIMICOS), SANITARIOS ( CONTAMINACION, ENFERMEDADES) )</t>
  </si>
  <si>
    <t>DECESOS POR CONTINGENCIAS</t>
  </si>
  <si>
    <t>(A: NÚMERO DE DECESOS POR MOTIVO DE CONTINGENCIA / B: POBLACIÓN AFECTADA POR CONTINGENCIA) * 100</t>
  </si>
  <si>
    <t>0% (NÚMERO DE DECESOS POR MOTIVO DE CONTINGENCIA / POBLACIÓN AFECTADA POR CONTINGENCIA) X 100</t>
  </si>
  <si>
    <t>CAMPAÑAS EN MEDIOS</t>
  </si>
  <si>
    <t>A: NUMERO DE CAMPAÑAS ( ENFERMEDADES VIAS RESPIRATORIAS, ESTIAJE, TEMPORAL DE LLUVIAS, INCENDIOS FORESTALES)</t>
  </si>
  <si>
    <t>9 NUMERO DE CAMPAÑAS ( ENFERMEDADES VIAS RESPIRATORIAS, ESTIAJE, TEMPORAL DE LLUVIAS, INCENDIOS FORESTALES)</t>
  </si>
  <si>
    <t>OPERATIVOS DE VIGILANCIA</t>
  </si>
  <si>
    <t>A: NUMERO DE OPERATIVOS DE VIGILANCIA DE TEMPORADA</t>
  </si>
  <si>
    <t>8 NUMERO DE OPERATIVOS DE VIGILANCIA DE TEMPORADA</t>
  </si>
  <si>
    <t>CONCIENTIZACIÓN</t>
  </si>
  <si>
    <t>A: NUMERO DE CURSOS Y PLATICAS DE CONCIENTIZACIÓN EN ESCUELAS, EMPRESAS E INSTITUCIONES</t>
  </si>
  <si>
    <t>60 NUMERO DE CURSOS Y PLATICAS DE CONCIENTIZACIÓN EN ESCUELAS, EMPRESAS E INSTITUCIONES</t>
  </si>
  <si>
    <t>ATENCIÓN A ACCIDENTES</t>
  </si>
  <si>
    <t>(A: NUMERO DE ACCIDENTES ATENDIDOS / B: NUMERO DE ACCIDENTES OCURRIDOS) * 100</t>
  </si>
  <si>
    <t>100% NUMERO DE ACCIDENTES ATENDIDOS/ NUMERO DE ACCIDENTES OCURRIDOS)100</t>
  </si>
  <si>
    <t>CURSOS DE ACTUALIZACIÓN</t>
  </si>
  <si>
    <t>A: NUMERO DE CURSOS DE PRIMEROS AUXILIOS EN EMPRESAS, NEGOCIOS Y POB: LACIÓN:</t>
  </si>
  <si>
    <t>50 NUMERO DE CURSOS DE PRIMEROS AUXILIOS EN EMPRESAS, NEGOCIOS Y POBLACIÓN:</t>
  </si>
  <si>
    <t>CAPACITACIÓN Y CERTIFICACIÓN</t>
  </si>
  <si>
    <t>A: NUMERO DE CAPACITACIÓN Y CERTIFICACIÓN PARA EL PERSONAL DE PROTECCIÓN CIVIL IMPLEMENTADO</t>
  </si>
  <si>
    <t>4 NUMERO DE CAPACITACIÓN Y CERTIFICACIÓN PARA EL PERSONAL DE PROTECCIÓN CIVIL IMPLEMENTADO</t>
  </si>
  <si>
    <t>ESTRATEGIAS DE VERIFICACIÓN</t>
  </si>
  <si>
    <t>(A: NUMERO DE VERIFICACIÓN INSPECCIONADOS DIRIGIDO A NEGOCIOS Y CENTRO COMERCIALES REALIZADO ( REPORTE DE RIESGO, ACCIDENTE, TRAMITE DE LICENCIA MUNICIPAL) / B: / NUMERO DE VERIFICACIÓN INSPECCIONADOS DIRIGIDO A NEGOCIOS Y CENTRO COMERCIALES ( REPORTE DE RIESGO, ACCIDENTE, TRAMITE DE LICENCIA MUNICIPAL PLANEADO)) * 100</t>
  </si>
  <si>
    <t>100% NUMERO DE VERIFICACIÓN INSPECCIONADOS DIRIGIDO A NEGOCIOS Y CENTRO COMERCIALES REALIZADO ( REPORTE DE RIESGO, ACCIDENTE, TRAMITE DE LICENIA MUNICIPAL) / NUMERO DE VERIFICACIÓN INSPECCIONADOS DIRIGIDO A NEGOCIOS Y CENTRO COMERCIALES ( REPORTE DE RIESGO, ACCIDENTE, TRAMITE DE LICENIA MUNICIPAL PLANEADO)100</t>
  </si>
  <si>
    <t>DIFUSIONES</t>
  </si>
  <si>
    <t>A: NUMERO DE EVENTOS DE DIFUSIÓN EN MEDIOS ELECTRÓNICOS</t>
  </si>
  <si>
    <t>NUMERO DE EVENTOS DE DIFUSIÓN EN MEDIOS ELECTRÓNICOS</t>
  </si>
  <si>
    <t>OPERATIVOS PREVENTIVOS</t>
  </si>
  <si>
    <t>A: NUMERO DE OPERATIVOS ESPECÍFICOS CANDELARIA FIESTAS PATRIAS, GUADALUPE REYES, SEMANA SANTA)</t>
  </si>
  <si>
    <t>8 NUMERO DE OPERATIVOS ESPECÍFICOS CANDELARIA, FIESTAS PATRIAS, GUADALUPE REYES, SEMANA SANTA)</t>
  </si>
  <si>
    <t>DIFUSIÓN PREVENTIVA</t>
  </si>
  <si>
    <t>A: NUMERO DE CAMPAÑAS DE DIFUSIÓN</t>
  </si>
  <si>
    <t>3 NUMERO DE CAMPAÑAS DE DIFUSIÓN</t>
  </si>
  <si>
    <t>RESPUESTA LLAMADAS DE EMERGENCIA</t>
  </si>
  <si>
    <t>(A: NUMERO DE LLAMADAS ATENDIDOS / B: NUMERO DE LLAMADAS RECIBIDAS) * 100</t>
  </si>
  <si>
    <t>100% NUMERO DE LLAMADAS ATENDIDOS/ NUMERO DE LLAMADAS RECIBIDAS)100</t>
  </si>
  <si>
    <t>CAPACITACIONES TÉCNICAS</t>
  </si>
  <si>
    <t>A: NUMERO DE ACCIONES DE USO Y MANEJO DE EXTINTORES, EVACUACIÓN DE INMUEB: LES:</t>
  </si>
  <si>
    <t>25 NUMERO DE ACCIONES DE USO Y MANEJO DE EXTINTORES, EVACUACIÓN DE INMUEBLES:</t>
  </si>
  <si>
    <t>FORMACIÓN DE ELEMENTOS</t>
  </si>
  <si>
    <t>A: NUMERO DE FORMACIÓN A LOS ELEMENTOS DE LA COORDINACIÓN DE PROTECCIÓN CIVIL</t>
  </si>
  <si>
    <t>17 NUMERO DE FORMACIÓN A LOS ELEMENTOS DE LA COORDINACIÓN DE PROTECCIÓN CIVIL</t>
  </si>
  <si>
    <t>PROGRAMA INTERNO DE PROTECCIÓN CIVIL A EMPRESAS</t>
  </si>
  <si>
    <t>(A: APERCIB: APERCIBIMIENTO DE EMPRESAS PARA LA IMPLEMENTACIÓN DE PROGRAMA INTERNO DE PROTECCIÓN CIVIL SOLICITADASIMIENTO DE EMPRESAS PARA LA IMPLEMENTACIÓN DE PROGRAMA INTERNO DE PROTECCIÓN CIVIL ATENDIDAS / B: APERCIBIMIENTO DE EMPRESAS PARA LA IMPLEMENTACIÓN DE PROGRAMA INTERNO DE PROTECCIÓN CIVIL SOLICITADAS) * 100</t>
  </si>
  <si>
    <t>100% APERCIBIMIENTO DE EMPRESAS PARA LA IMPLEMENTACIÓN DE PROGRAMA INTERNO DE PROTECCIÓN CIVIL ATENDIDAS/ APERCIBIMIENTO DE EMPRESAS PARA LA IMPLEMENTACIÓN DE PROGRAMA INTERNO DE PROTECCIÓN CIVIL SOLICITADAS)100</t>
  </si>
  <si>
    <t>DIRECCIÓN DE DESARROLLO ECONÓMICO (2022-2023)</t>
  </si>
  <si>
    <t>D ECONOMICO</t>
  </si>
  <si>
    <t>VARIACIÓN EN LA POBLACIÓN ECONÓMICAMENTE ACTIVA</t>
  </si>
  <si>
    <t>((A: (NUMERO DE PERSONAS CONTRATADAS AÑO ACTUAL / B: NUMERO DE PERSONAS CONTRATADAS AL IMSS AÑO ANTERIOR) - 1) * 100</t>
  </si>
  <si>
    <t>3% (NUMERO DE PERSONAS CONTRATADAS AÑO ACTUAL ) / (NUMERO DE PERSONAS CONTRATADAS AL IMSS AÑO ANTERIOR)</t>
  </si>
  <si>
    <t>PORCENTAJE DE POBLACIÓN ATENDIDA CON PROGRAMAS DE DESARROLLO ECONÓMICO MUNICIPAL</t>
  </si>
  <si>
    <t>(A: (NÚMERO DE PERSONAS ATENDIDAS / B: POBLACIÓN TOTAL DEL MUNICIPIO EN EDAD LABORAL) * 100</t>
  </si>
  <si>
    <t>10% (NÚMERO DE PERSONAS ATENDIDAS / POBLACIÓN TOTAL DEL MUNICIPIO EN EDAD LABORAL) X 100</t>
  </si>
  <si>
    <t>INCREMENTO DEL IMPULSO A EMPRENDEDORES</t>
  </si>
  <si>
    <t>A: NUMERO DE PROYECTOS PRODUCTIVOS APOYADOS</t>
  </si>
  <si>
    <t>4 NUMERO DE PROYECTOS PRODUCTIVOS APOYADOS</t>
  </si>
  <si>
    <t>PUBLICACIÓN DE VACANTES</t>
  </si>
  <si>
    <t>A: NUMERO DE B: USCADORES DE EMPLEO VINCULADOS A UNA FUENTE DE TRAB: AJO</t>
  </si>
  <si>
    <t>100 NUMERO DE BUSCADORES DE EMPLEO VINCULADOS A UNA FUENTE DE TRABAJO</t>
  </si>
  <si>
    <t>NÚMERO DE NUEVAS UNIDADES ECONÓMICAS ESTABLECIDAS</t>
  </si>
  <si>
    <t>A: NÚMERO DE NUEVAS EMPRESAS QUE SOLICITARON APOYO (ASESORÍA, GESTIÓN, SERVICIOS ADMINISTRATIVOS) PARA INSTALARSE EN EL MUNICIPIO</t>
  </si>
  <si>
    <t>3 NÚMERO DE NUEVAS EMPRESAS QUE SOLICITARON APOYO (ASESORÍA, GESTIÓN, SERVICIOS ADMINISTRATIVOS) PARA INSTALARSE EN EL MUNICIPIO</t>
  </si>
  <si>
    <t>CRÉDITOS OTORGADOS</t>
  </si>
  <si>
    <t>A: (MONTO DE FINANCIAMIENTO OTORGADO AÑO ACTUAL)</t>
  </si>
  <si>
    <t>$1,000,000.00 (MONTO DE FINANCIAMIENTO OTORGADO AÑO ACTUAL)</t>
  </si>
  <si>
    <t>DESARROLLO DE HABILIDADES GERENCIALES</t>
  </si>
  <si>
    <t>A: (NÚMERO DE CURSOS IMPARTIDOS EN EL AÑO ACTUAL)</t>
  </si>
  <si>
    <t>3(NÚMERO DE CURSOS IMPARTIDOS EN EL AÑO ACTUAL)</t>
  </si>
  <si>
    <t>PROMOCIÓN MIPYMES</t>
  </si>
  <si>
    <t>A: NUMERO DE VISITANTES Y PARTICIPANTES</t>
  </si>
  <si>
    <t>20 NUMERO DE VISITANTES Y PARTICIPANTES</t>
  </si>
  <si>
    <t>PRESENCIA EN FERIAS Y EVENTOS COMERCIALES</t>
  </si>
  <si>
    <t>A: NÚMERO DE EXPOSITORES PARTICIPANTES EN EVENTOS DURANTE EL AÑO</t>
  </si>
  <si>
    <t>2 NÚMERO DE EXPOSITORES PARTICIPANTES EN EVENTOS DURANTE EL AÑO</t>
  </si>
  <si>
    <t>IMPLEMENTACIÓN DE APOYO Y PROMOCIÓN A RECLUTAMIENTO</t>
  </si>
  <si>
    <t>A: NUMERO DE EMPRESAS ATENDIDAS</t>
  </si>
  <si>
    <t>6 NUMERO DE EMPRESAS ATENDIDAS</t>
  </si>
  <si>
    <t>NÚMERO DE FUENTES DE EMPLEO CREADAS.</t>
  </si>
  <si>
    <t>A: NUMERO TOTAL DE NUEVOS EMPLEOS GENERADOS DURANTE EL AÑO</t>
  </si>
  <si>
    <t>50 NUMERO TOTAL DE NUEVOS EMPLEOS GENERADOS DURANTE EL AÑO</t>
  </si>
  <si>
    <t>PROCESO DE ANÁLISIS, EVALUACIÓN Y GESTIÓN DE APOYOS FINANCIEROS</t>
  </si>
  <si>
    <t>A: (NUMERO DE SOLICITUDES RECAB: ADAS Y APROB: ADAS)</t>
  </si>
  <si>
    <t>20 (NUMERO DE SOLICITUDES RECABADAS Y APROBADAS)</t>
  </si>
  <si>
    <t>CANTIDAD DE CAPACITANDOS</t>
  </si>
  <si>
    <t>A: NUMERO DE ASISTENTES A LOS CURSOS</t>
  </si>
  <si>
    <t>30 NUMERO DE ASISTENTES A LOS CURSOS</t>
  </si>
  <si>
    <t>ASESORÍAS OTORGADAS A EMPRENDEDORES Y EMPRESARIOS</t>
  </si>
  <si>
    <t>A: NÚMERO DE ASESORÍAS</t>
  </si>
  <si>
    <t>50 NÚMERO DE ASESORÍAS</t>
  </si>
  <si>
    <t>EVENTOS Y MISIONES COMERCIALES</t>
  </si>
  <si>
    <t>A: NUMERO DE EVENTOS EN LOS QUE SE PARTICIPA</t>
  </si>
  <si>
    <t>2 NUMERO DE EVENTOS EN LOS QUE SE PARTICIPA</t>
  </si>
  <si>
    <t>Promoción y fomento</t>
  </si>
  <si>
    <t>FORTALECIMIENTO DEL SECTOR TURISTICO (2022-2023)</t>
  </si>
  <si>
    <t>TURISMO</t>
  </si>
  <si>
    <t>PORCENTAJE DE OCUPACIÓN</t>
  </si>
  <si>
    <t>(A: (NÚMERO DE HAB: NUMERO DE HABITACIONES DISPONIBLES ITACIONES AÑO OCUPADAS / B: NUMERO DE HABITACIONES DISPONIBLES ) * 100</t>
  </si>
  <si>
    <t>25% (NÚMERO DE HABITACIONES AÑO OCUPADAS / NUMERO DE HABITACIONES DISPONIBLES ) X 100</t>
  </si>
  <si>
    <t>INCREMENTO DE CONOCIMIENTOS Y HABILIDADES</t>
  </si>
  <si>
    <t>A: NÚMERO DE PROGRAMAS DE CAPACITACIÓN IMPARTIDOS</t>
  </si>
  <si>
    <t>6 NÚMERO DE PROGRAMAS DE CAPACITACIÓN IMPARTIDOS</t>
  </si>
  <si>
    <t>APOYO CON PROPAGANDA DE LOS EVENTOS</t>
  </si>
  <si>
    <t>A: EVENTOS ANUNCIADOS EN LAS REDES SOCIALES DE TURISMO DE YURIRIA</t>
  </si>
  <si>
    <t>10 EVENTOS ANUNCIADOS EN LAS REDES SOCIALES DE TURISMO DE YURIRIA</t>
  </si>
  <si>
    <t>AMPLIACIÓN LA OFERTA TURÍSTICA</t>
  </si>
  <si>
    <t>A: NUMERO DE PRODUCTOS TURÍSTICOS IMPLEMENTADOS ( FESTIVAL LA MAGIA EN YURIRIA, VELADAS NOCTURNAS, EXPOSICIONES PICTÓRICAS, NOCHES MÁGICAS, FESTIVAL DE LAS CARPAS)</t>
  </si>
  <si>
    <t>3 NUMERO DE PRODUCTOS TURÍSTICOS IMPLEMENTADOS ( FESTIVAL LA MAGIA EN YURIRIA, VELADAS NOCTURNAS, EXPOSICIONES PICTÓRICAS, NOCHES MÁGICAS, FESTIVAL DE LAS CARPAS)</t>
  </si>
  <si>
    <t>TURISMO INCLUYENTE</t>
  </si>
  <si>
    <t>A: NUMERO DE PLATICAS REALIZADAS</t>
  </si>
  <si>
    <t>2 NUMERO DE PLATICAS REALIZADAS</t>
  </si>
  <si>
    <t>FOMENTO DE LA ACTIVIDAD ARTESANAL</t>
  </si>
  <si>
    <t>A: NUMERO DE EXPOSICIONES REALIZADAS ( B: IRRIA Y B: ARB: ACOA, EL MAIZ, FESTIVAL DE DIA DE MUERTOS, FESTIVAL INTERNACIONAL DEL CINE Y PUEB: LOS MAGICOS))</t>
  </si>
  <si>
    <t>4 NUMERO DE EXPOSICIONES REALIZADAS ( BIRRIA Y BARBACOA, EL MAIZ, FESTIVAL DE DIA DE MUERTOS, FESTIVAL INTERNACIONAL DEL CINE Y PUEBLOS MAGICOS))</t>
  </si>
  <si>
    <t>EJEMPLARES PRODUCIDOS</t>
  </si>
  <si>
    <t>A: (NÚMERO DE PUB: LICACIONES Y MATERIAL REALIZADAS</t>
  </si>
  <si>
    <t>10 (NÚMERO DE PUBLICACIONES Y MATERIAL REALIZADAS</t>
  </si>
  <si>
    <t>DESARROLLO DEL MERCADO</t>
  </si>
  <si>
    <t>A: (NÚMERO DE EVENTOS IMPULSADOS)</t>
  </si>
  <si>
    <t>3 (NÚMERO DE EVENTOS IMPULSADOS)</t>
  </si>
  <si>
    <t>TURISMO COMPETITIVO</t>
  </si>
  <si>
    <t>A: NUMERO DE PRESTADORES DE SERVICIOS PARTICIPANTES</t>
  </si>
  <si>
    <t>150 NUMERO DE PRESTADORES DE SERVICIOS PARTICIPANTES</t>
  </si>
  <si>
    <t>INCREMENTO DEL PORCENTAJE DE VENTAS</t>
  </si>
  <si>
    <t>A: (NUMERO DE PUNTOS DE COMERCIALIZACIÓN</t>
  </si>
  <si>
    <t>2 (NUMERO DE PUNTOS DE COMERCIALIZACIÓN</t>
  </si>
  <si>
    <t>DESARROLLO RURAL (2022-2023)</t>
  </si>
  <si>
    <t>D RURAL</t>
  </si>
  <si>
    <t>PORCENTAJE DE LOCALIDADES RURALES Y URBANAS BENEFICIADAS.</t>
  </si>
  <si>
    <t>(A: NÚMERO DE COMUNIDADES RURALES ATENDIDAS / B: TOTAL DE LOCALIDADES(RURALES Y URBANAS DEL MUNICIPIO) ) * 100</t>
  </si>
  <si>
    <t>70% (NÚMERO DE COMUNIDADES RURALES ATENDIDAS / TOTAL DE LOCALIDADES(RURALES Y URBANAS DEL MUNICIPIO) X 100</t>
  </si>
  <si>
    <t>COBERTURA DE ATENCIÓN DE PRODUCTORES AGROPECUARIOS ATENDIDOS.</t>
  </si>
  <si>
    <t>A: (NUMERO DE APOYOS ENTREGADOS 2022</t>
  </si>
  <si>
    <t>300 (NUMERO DE APOYOS ENTREGADOS 2022</t>
  </si>
  <si>
    <t>HORAS MÁQUINA EJECUTADAS Y CAMINOS RURALES TERMINADOS</t>
  </si>
  <si>
    <t>A: (NÚMERO DE HORAS MÁQUINA EJECUTADAS Y CAMINOS RURALES TERMINADOS)</t>
  </si>
  <si>
    <t>380 (NÚMERO DE HORAS MÁQUINA EJECUTADAS Y CAMINOS RURALES TERMINADOS)</t>
  </si>
  <si>
    <t>APOYOS DIRECTOS PARA LAS UNIDADES DE PRODUCCIÓN PECUARIAS</t>
  </si>
  <si>
    <t>A: TOTAL DE APOYOS DE MAQUINARIA Y EQUIPO PECUARIO ENTREGADOS</t>
  </si>
  <si>
    <t>100 TOTAL DE APOYOS DE MAQUINARIA Y EQUIPO PECUARIO ENTREGADOS</t>
  </si>
  <si>
    <t>ASISTENCIA Y/O ORGANIZACIÓN DE EVENTOS DE TRANSFERENCIA DE TECNOLOGÍA (EXPO, FERIA, PARCELAS DEMOSTRATIVAS,ETC)</t>
  </si>
  <si>
    <t>A: EVENTOS DE TRANSFERENCIA DE TECNOLOGÍA ORGANIZADOS</t>
  </si>
  <si>
    <t>5 EVENTOS DE TRANSFERENCIA DE TECNOLOGÍA ORGANIZADOS</t>
  </si>
  <si>
    <t>EFICIENTAR SALIDAS DE CAMPO</t>
  </si>
  <si>
    <t>A: REALIZAR VISITAS DE CAMPO</t>
  </si>
  <si>
    <t>REALIZAR 720 VERIFIACCIONES DE CAMPO AL AÑO</t>
  </si>
  <si>
    <t>CAPACITACIÓN PARA EL CONTROL DE PLAGAS Y ENFERMEDADES EN LOS CULTIVOS, ENFERMEDADES DE LOS ANIMALES ZOOTÉCNICOS, CULTIVOS DE ALTERNATIVA, MANEJO SUSTENTABLE Y TECNOLOGÍAS</t>
  </si>
  <si>
    <t>A: NÚMERO DE PRODUCTORES CAPACITADOS</t>
  </si>
  <si>
    <t>350 NÚMERO DE PRODUCTORES CAPACITADOS</t>
  </si>
  <si>
    <t>FISCALIZACION (2022-2023)</t>
  </si>
  <si>
    <t>FISCALIZACION</t>
  </si>
  <si>
    <t>QUEJAS ATENDIDAS</t>
  </si>
  <si>
    <t>100%NUMERO DE QUEJAS ATENDIDAS/ NUMERO DE QUEJAS RECIBIDAS)100</t>
  </si>
  <si>
    <t>ESTABLECIMIENTOS ALCOHOLES IRREGULARES</t>
  </si>
  <si>
    <t>(A: NÚMERO DE ESTAB: NÚMERO DE ESTABLECIMIENTOS IRREGULARES DETECTADOSLECIMIENTOS IRREGULARES SANCIONADOS / B: NÚMERO DE ESTABLECIMIENTOS IRREGULARES DETECTADOS) * 100</t>
  </si>
  <si>
    <t>100% (NÚMERO DE ESTABLECIMIENTOS IRREGULARES SANCIONADOS/ NÚMERO DE ESTABLECIMIENTOS IRREGULARES DETECTADOS)100</t>
  </si>
  <si>
    <t>COMERCIANTES QUE NO ESTÁN REGULARIZADOS</t>
  </si>
  <si>
    <t>(A: NUMERO DE PUESTOS (ÁREA DE TRAB: TOTAL DE PUESTOSAJO EN VÍA PUB: TOTAL DE PUESTOSLICA DE LOS COMERCIANTES AMB: TOTAL DE PUESTOSULANTES Y SEMIFIJOS) NEGOCIOS REGULARIZADOS / B: TOTAL DE PUESTOS) * 100</t>
  </si>
  <si>
    <t>100% NUMERO DE PUESTOS (ÁREA DE TRABAJO EN VÍA PUBLICA DE LOS COMERCIANTES AMBULANTES Y SEMIFIJOS) NEGOCIOS REGULARIZADOS/ TOTAL DE PUESTOS)100</t>
  </si>
  <si>
    <t>VERIFICACIÓN LICENCIAS</t>
  </si>
  <si>
    <t>A: PADRÓN ACTUALIZADO</t>
  </si>
  <si>
    <t>1 PADRÓN ACTUALIZADO</t>
  </si>
  <si>
    <t>OPERATIVOS</t>
  </si>
  <si>
    <t>A: (NÚMERO DE INSPECCIONES DE FISCALIZACIÓN REALIZADOS DURANTE EL EJERCICIO</t>
  </si>
  <si>
    <t>100 NUMERO DE PUESTOS (ÁREA DE TRABAJO EN VÍA PUBLICA DE LOS COMERCIANTES AMBULANTES Y SEMIFIJOS) NEGOCIOS REGULARIZADOS/ TOTAL DE PUESTOS)100</t>
  </si>
  <si>
    <t>CONTROL Y VIGILANCIA DE COMERCIO ESTABLECIDO</t>
  </si>
  <si>
    <t>(A: NÚMERO DE OPERATIVOS REALIZADOS DURANTE EL EJERCICIO / B: NÚMERO DE OPERATIVOS PLANEADOS DURANTE EL EJERCICIO) * 100</t>
  </si>
  <si>
    <t>100% NÚMERO DE OPERATIVOS REALIZADOS DURANTE EL EJERCICIO/ NÚMERO DE OPERATIVOS PLANEADOS DURANTE EL EJERCICIO)100</t>
  </si>
  <si>
    <t>1 NUMERO DE CAMPAÑAS DE SENSIBILIZACIÓN</t>
  </si>
  <si>
    <t>DESARROLLO SOCIAL (2022-2023)</t>
  </si>
  <si>
    <t>D SOCIAL</t>
  </si>
  <si>
    <t>VARIACIÓN EN EL ÍNDICE DE DESARROLLO HUMANO EN EL MUNICIPIO.</t>
  </si>
  <si>
    <t>((A: ÍNDICE DE POB: ÍNDICE DE DESARROLLO HUMANO DEL PERIODO ANTERIORREZA DEL PERIODO ACTUAL ACTUAL / B: ÍNDICE DE DESARROLLO HUMANO DEL PERIODO ANTERIOR) - 1) * 100</t>
  </si>
  <si>
    <t>-2% ((ÍNDICE DE POBREZA DEL PERIODO ACTUAL ACTUAL / ÍNDICE DE DESARROLLO HUMANO DEL PERIODO ANTERIOR) - 1 ) X 100</t>
  </si>
  <si>
    <t>MEJORES CONDICIONES DE VIDA DE LAS FAMILIAS.</t>
  </si>
  <si>
    <t>A: (NÚMERO DE FAMILIAS UB: ICADAS EN ZAP Y ZIS B: ENEFICIADOS CON OB: RAS Y ACCIONES DE VIVIENDA</t>
  </si>
  <si>
    <t>500(NÚMERO DE FAMILIAS UBICADAS EN ZAP Y ZIS BENEFICIADOS CON OBRAS Y ACCIONES DE VIVIENDA</t>
  </si>
  <si>
    <t>REDUCCIÓN DEL REZAGO SOCIAL EN LAS ZONAS ZAP Y ZIS.</t>
  </si>
  <si>
    <t>A: NUMERO DE ACCIONES</t>
  </si>
  <si>
    <t>4 NUMERO DE ACCIONES REALIZADAS</t>
  </si>
  <si>
    <t>PROGRAMAS SOCIALES.</t>
  </si>
  <si>
    <t>A: (NÚMERO DE B: ENEFICIADOS - POB: LACIÓN ZAP Y ZIS RURAL Y URB: ANO QUE HAB: ITAN EN VIVIENDAS CON ESPACIOS Y SERVICIOS DEFICIENTES</t>
  </si>
  <si>
    <t>100 VIVIENDAS</t>
  </si>
  <si>
    <t>A: (NÚMERO DE B: ENEFICIADOS - POB: LACIÓN ZAP Y ZIS RURAL Y URB: ANO QUE HAB: ITAN EN VIVIENDAS CON ESPACIOS Y SERVICIOS DEFICIENTES)</t>
  </si>
  <si>
    <t>300 CALENTADORES</t>
  </si>
  <si>
    <t>PROGRAMAS SOCIALES</t>
  </si>
  <si>
    <t>A: NÚMERO DE B: ENEFICIADOS - POB: LACIÓN ZAP Y ZIS RURAL Y URB: ANO QUE HAB: ITAN EN VIVIENDAS CON ESPACIOS Y SERVICIOS DEFICIENTES</t>
  </si>
  <si>
    <t>50 NÚMERO DE BENEFICIADOS - POBLACIÓN ZAP Y ZIS RURAL Y URBANO QUE HABITAN EN VIVIENDAS CON ESPACIOS Y SERVICIOS DEFICIENTES</t>
  </si>
  <si>
    <t>A: NUMERO METROS CUADRADOS DE GESTIONES ANUALES 2022</t>
  </si>
  <si>
    <t>PROGRAMA YO PUEDO GTO. PUEDE.</t>
  </si>
  <si>
    <t>A: NUMERO DE B: ENEFICIARIOS EN EL EJERCICIO</t>
  </si>
  <si>
    <t>15 NUMERO DE BENEFICIARIOS EN EL EJERCICIO</t>
  </si>
  <si>
    <t>EQUIDAD DE GENERO (2022-2023)</t>
  </si>
  <si>
    <t>I MUJER</t>
  </si>
  <si>
    <t>MUJERES EN BUSCA DE APOYO.</t>
  </si>
  <si>
    <t>((A: N(NÚMERO DE MUJERES AFECTADAS POR TRATO INEQUITATIVO QUE PIDEN APOYO DURANTE EL AÑO ACTUAL / B: NÚMERO DE MUJERES AFECTADAS POR TRATO INEQUITATIVO QUE PIDIERON APOYO DURANTE EL AÑO ANTERIOR) - 1) * 100</t>
  </si>
  <si>
    <t>20% ((NÚMERO DE MUJERES AFECTADAS POR TRATO INEQUITATIVO QUE PIDEN APOYO DURANTE EL AÑO ACTUAL / NÚMERO DE MUJERES AFECTADAS POR TRATO INEQUITATIVO QUE PIDIERON APOYO DURANTE EL AÑO ANTERIOR) - 1) X 100</t>
  </si>
  <si>
    <t>OPINIÓN DE MUJER SIN VIOLENCIA</t>
  </si>
  <si>
    <t>(A: NUMERO DE MUJERES CON SUPERACIÓN DE SITUACIÓN DE VIOLENCIA / B: NUMERO DE MUJERES ATENDIDAS VIOLENTADAS) * 100</t>
  </si>
  <si>
    <t>10% (NUMERO DE MUJERES CON SUPERACIÓN DE SITUACIÓN DE VIOLENCIA/ NUMERO DE MUJERES ATENDIDAS VIOLENTADAS) X 100</t>
  </si>
  <si>
    <t>CONTENCIÓN</t>
  </si>
  <si>
    <t>(A: NUMERO DE ATENCIONES PSICOLÓGICAS OTORGADAS / B: NUMERO DE ATENCIONES PSICOLÓGICAS SOLICITADAS) * 100</t>
  </si>
  <si>
    <t>100% NUMERO DE ATENCIONES PSICOLÓGICAS OTORGADAS/ NUMERO DE ATENCIONES PSICOLÓGICAS SOLICITADAS)100</t>
  </si>
  <si>
    <t>PERSONAS QUE SOLICITAN AYUDA.ATENCIÓN LEGAL A VICTIMAS DE VIOLENCIA INTRAFAMILIAR</t>
  </si>
  <si>
    <t>(A: NÚMERO DE ASESORÍAS B: NÚMERO DE ASESORÍAS BRINDADAS A VICTIMAS DE VIOLENCIA SOLICITADASRINDADAS A VICTIMAS DE VIOLENCIA / B: NÚMERO DE ASESORÍAS BRINDADAS A VICTIMAS DE VIOLENCIA SOLICITADAS) * 100</t>
  </si>
  <si>
    <t>100% NÚMERO DE ASESORÍAS BRINDADAS A VICTIMAS DE VIOLENCIA / NÚMERO DE ASESORÍAS BRINDADAS A VICTIMAS DE VIOLENCIA SOLICITADAS)100</t>
  </si>
  <si>
    <t>FORTALECIMIENTO EMPRESARIAL</t>
  </si>
  <si>
    <t>A: NUMERO DE MUJERES ATENDIDAS PARA EL EMPODERAMIENTO</t>
  </si>
  <si>
    <t>80 NUMERO DE MUJERES ATENDIDAS PARA EL EMPODERAMIENTO</t>
  </si>
  <si>
    <t>ERRADICACIÓN DE VIOLENCIA DE GÉNERO</t>
  </si>
  <si>
    <t>A: NUMERO DE ASISTENTES A PLATICAS</t>
  </si>
  <si>
    <t>50 NUMERO DE ASISTENTES A PLATICAS</t>
  </si>
  <si>
    <t>VARIACIÓN EN EL NÚMERO DE PERSONAS ATENDIDAS.</t>
  </si>
  <si>
    <t>(A: NÚMERO DE PERSONAS CON ACOMPAÑAMIENTO ATENDIDA / B: NÚMERO DE PERSONAS CON ACOMPAÑAMIENTO REQUERIDAS) * 100</t>
  </si>
  <si>
    <t>100% NÚMERO DE PERSONAS CON ACOMPAÑAMIENTO ATENDIDA / NÚMERO DE PERSONAS CON ACOMPAÑAMIENTO REQUERIDAS) X 100</t>
  </si>
  <si>
    <t>ORIENTACION</t>
  </si>
  <si>
    <t>(A: NÚMERO DE CANALIZACIONES A INSTANCIAS COMPETENTES / B: NUMERO DE CANALIZACIONES TRAMITADAS) * 100</t>
  </si>
  <si>
    <t>100% NÚMERO DE CANALIZACIONES A INSTANCIAS COMPETENTES / NUMERO DE CANALIZACIONES TRAMITADAS)100</t>
  </si>
  <si>
    <t>CANALIZACIONES</t>
  </si>
  <si>
    <t>(A: CANALIZACIONES REALIZADAS / B: CANALIZACIONES SOLICITADAS) * 100</t>
  </si>
  <si>
    <t>100% CANALIZACIONES REALIZADAS/ CANALIZACIONES SOLICITADS)100</t>
  </si>
  <si>
    <t>EMPRENDEDURISMO</t>
  </si>
  <si>
    <t>A: NUMERO DE CURSOS IMPARTIDOS</t>
  </si>
  <si>
    <t>8 NUMERO DE CURSOS IMPARTIDOS</t>
  </si>
  <si>
    <t>SE CANALIZA A MUJERES A DIFERENTES PROYECTOS PRODUCTIVOS</t>
  </si>
  <si>
    <t>A: NUMERO DE PROYECTOS REALIZADOS</t>
  </si>
  <si>
    <t>40 NUMERO DE PROYECTOS REALIZADOS</t>
  </si>
  <si>
    <t>PLÁTICAS Y TALLERES CONTRA VIOLENCIA DE GÉNERO</t>
  </si>
  <si>
    <t>10 NUMERO DE PLATICAS REALIZADAS</t>
  </si>
  <si>
    <t>ATENCIONES BRINDADAS</t>
  </si>
  <si>
    <t>(A: NÚMERO DE ATENCIONES B: NÚMERO DE ATENCIONES PROGRAMADASRINDADAS / B: NÚMERO DE ATENCIONES PROGRAMADAS) * 100</t>
  </si>
  <si>
    <t>100% (NÚMERO DE ATENCIONES BRINDADAS / NÚMERO DE ATENCIONES PROGRAMADAS) X 100</t>
  </si>
  <si>
    <t>DIRECCIÓN DE EDUCACIÓN M (2022-2023)</t>
  </si>
  <si>
    <t>EDUCACION</t>
  </si>
  <si>
    <t>ÍNDICE TERMINAL.</t>
  </si>
  <si>
    <t>(A: NUMERO DE ALUMNOS DE EDUCACIÓN B: NUMERO DE ALUMNOS DE EDUCACIÓN BÁSICA INSCRITOSÁSICA EGRESADOS / B: NUMERO DE ALUMNOS DE EDUCACIÓN BÁSICA INSCRITOS) * 100</t>
  </si>
  <si>
    <t>85% NUMERO DE ALUMNOS DE EDUCACIÓN BÁSICA EGRESADOS / NUMERO DE ALUMNOS DE EDUCACIÓN BÁSICA INSCRITOS)I100</t>
  </si>
  <si>
    <t>LA POBLACION DEL MUNICIPIO DE YURIRIA MEJORAN SU NIVEL EDUCATIVO QUE LES PERMITA ACCEDER A UNA MEJOR CALIDAD DE VIDA.</t>
  </si>
  <si>
    <t>((A: ÍNDICE DEL REZAGO EDUCATIVO AÑO ACTUAL / B: ÍNDICE DEL REZAGO EDUCATIVO AÑO ANTERIOR)) - 1) * 100</t>
  </si>
  <si>
    <t>-5% ÍNDICE DEL REZAGO EDUCATIVO AÑO ACTUAL/ ÍNDICE DEL REZAGO EDUCATIVO AÑO ANTERIOR)-1X100</t>
  </si>
  <si>
    <t>APOYO FINANCIERO</t>
  </si>
  <si>
    <t>A: NUMERO DE B: ECAS MUNICIPALES.</t>
  </si>
  <si>
    <t>900 NUMERO DE BECAS MUNICIPALES.</t>
  </si>
  <si>
    <t>MEJORAR LAS COMPETENCIAS EDUCATIVAS</t>
  </si>
  <si>
    <t>A: REALIZACIÓN DE CÍRCULOS DE LECTURA AL B: IMESTRE EN B: IB: LIOTECAS MUNICIPALES.</t>
  </si>
  <si>
    <t>48 REALIZACIÓN DE CÍRCULOS DE LECTURA AL BIMESTRE EN BIBLIOTECAS MUNICIPALES.</t>
  </si>
  <si>
    <t>FORMACIÓN CÍVICA</t>
  </si>
  <si>
    <t>A: NUMERO DE EVENTOS CONMEMORATIVOS CON LA PARTICIPACIÓN DE LAS ESCUELAS DEL MUNICIPIO.</t>
  </si>
  <si>
    <t>19 NUMERO DE EVENTOS CONMEMORATIVOS CON LA PARTICIPACIÓN DE LAS ESCUELAS DEL MUNICIPIO.</t>
  </si>
  <si>
    <t>PORCENTAJE DE PERSONAS ATENDIDAS.</t>
  </si>
  <si>
    <t>A: NUMERO DE EVENTOS AL AÑO EN APOYO A LA ALFAB: ETIZACIÓN DEL MUNICIPIO.</t>
  </si>
  <si>
    <t>2 NUMERO DE EVENTOS AL AÑO EN APOYO A LA ALFABETIZACIÓN DEL MUNICIPIO.</t>
  </si>
  <si>
    <t>CUMPLIMIENTO DEL PLAN DE TRABAJO DE LOS COMITÉS.</t>
  </si>
  <si>
    <t>A: NUMERO DE REUNIONES AL AÑO DEL CONSEJO MUNICIPAL DE PARTICIPACIÓN SOCIAL EN LA EDUCACIÓN. CON LA PARTICIPACION DE 27 PERSONAL DE EDUCACION, SALUD , P.M. Y CIUDADANIA )</t>
  </si>
  <si>
    <t>8 NUMERO DE REUNIONES AL AÑO DEL CONSEJO MUNICIPAL DE PARTICIPACIÓN SOCIAL EN LA EDUCACIÓN. CON LA PARTICIPACION DE 27 PERSONAL DE EDUCACION, SALUD , P.M. Y CIUDADANIA )</t>
  </si>
  <si>
    <t>ORIENTACIÓN VOCACIONAL</t>
  </si>
  <si>
    <t>A: NUMERO DE PLANES DE TRAB: AJO ( LOGROS EDUCATIVOS E INCLUSION, MEJORAMIENTO DE INFRAESTRUCTURA, ENTORNO Y LIMPIEZA ESCOLAR, CULTURA ARTE DEPORTE Y DISTICNIONES, SEGURIDFAD Y PREVENCION DE LA NUMERO DE PERIODOS DE ASESORÍAS OTORGADAS</t>
  </si>
  <si>
    <t>640 ASESORIAS</t>
  </si>
  <si>
    <t>IMPACTO DEL APOYO</t>
  </si>
  <si>
    <t>A: NUMERO DE ESCUELAS PARTICIPANTES</t>
  </si>
  <si>
    <t>METODOLOGÍA PARA FORTALECER EL APRENDIZAJE</t>
  </si>
  <si>
    <t>20 NUMERO DE PARTICIPANTES</t>
  </si>
  <si>
    <t>APRENDIENDO CON ACTIVIDADES DE RECREACIÓN</t>
  </si>
  <si>
    <t>A: NUMERO DE ACTIVIDADES RECREATIVAS DESARROLLADAS</t>
  </si>
  <si>
    <t>7 NUMERO DE ACTIVIDADES RECREATIVAS DESARROLLADAS</t>
  </si>
  <si>
    <t>ACTIVIDADES DE CARÁCTER CONMEMORATIVO</t>
  </si>
  <si>
    <t>A: NUMERO DE INSTITUCIONES PARTICIPANTES</t>
  </si>
  <si>
    <t>22 NUMERO DE INSTITUCIONES PARTICIPANTES</t>
  </si>
  <si>
    <t>CUMPLIMIENTO DE CAMPAÑAS PROGRAMADAS.</t>
  </si>
  <si>
    <t>70 NUMERO DE PARTICIPANTES</t>
  </si>
  <si>
    <t>VINCULACIÓN INSTITUCIONAL</t>
  </si>
  <si>
    <t>A: NUMERO DE PLANES DE TRAB: AJO ( LOGROS EDUCATIVOS E INCLUSION, MEJORAMIENTO DE INFRAESTRUCTURA, ENTORNO Y LIMPIEZA ESCOLAR, CULTURA ARTE DEPORTE Y DISTICNIONES, SEGURIDFAD Y PREVENCION DE LA VIOLENCIA ESCOILAR, NUEVAS TECNOLOGIAS, ALIMENTACION SALUDAB: LE )</t>
  </si>
  <si>
    <t>6 NUMERO DE PLANES DE TRABAJO ( LOGROS EDUCATIVOS E INCLUSION, MEJORAMIENTO DE INFRAESTRUCTURA, ENTORNO Y LIMPIEZA ESCOLAR, CULTURA ARTE DEPORTE Y DISTICNIONES, SEGURIDFAD Y PREVENCION DE LA VIOLENCIA ESCOILAR, NUEVAS TECNOLOGIAS, ALIMENTACION SALUDABLE )</t>
  </si>
  <si>
    <t>MEJORES DECISIONES</t>
  </si>
  <si>
    <t>A: NUMERO DE PROGRAMAS DE OFERTA EDUCATIVA</t>
  </si>
  <si>
    <t>8 NUMERO DE PROGRAMAS DE OFERTA EDUCATIVA</t>
  </si>
  <si>
    <t>FOMENTO AL DEPORTE (2022-2023)</t>
  </si>
  <si>
    <t>DEPORTES</t>
  </si>
  <si>
    <t>IMPULSO AL DEPORTE EN DIFERENTES DISCIPLINAS.</t>
  </si>
  <si>
    <t>(A: NÚMERO DE REGISTROS POR EQUIPOS A NIVEL ESCOLAR LOGRADOS / B: NÚMERO DE REGISTROS POR EQUIPOS A NIVEL ESCOLAR PLANEADOS) * 100</t>
  </si>
  <si>
    <t>20% NÚMERO DE REGISTROS POR EQUIPOS A NIVEL ESCOLAR LOGRADOS/ NÚMERO DE REGISTROS POR EQUIPOS A NIVEL ESCOLAR PLANEADOS</t>
  </si>
  <si>
    <t>CASA DE LA CULTURA (2022-2023)</t>
  </si>
  <si>
    <t>C CULTURA</t>
  </si>
  <si>
    <t>PERCEPCIÓN CIUDADANA RESPECTO DE LA APORTACIÓN DEL EVENTO PARA SU DESARROLLO INTEGRAL.</t>
  </si>
  <si>
    <t>(A: NÚMERO DE PERSONAS ENCUESTADAS QUE EXPRESARON SATISFACCIÓN RESPECTO DE LA APORTACIÓN DE LAS ACTIVIDADES / B: TOTAL DE PERSONAS ENCUESTADAS) * 100</t>
  </si>
  <si>
    <t>80% (NÚMERO DE PERSONAS ENCUESTADAS QUE EXPRESARON SATISFACCIÓN RESPECTO DE LA APORTACIÓN DE LAS ACTIVIDADES / TOTAL DE PERSONAS ENCUESTADAS) X 100</t>
  </si>
  <si>
    <t>ASISTENTES A ACTIVIDADES CULTURALES</t>
  </si>
  <si>
    <t>((A: TOTAL DE ASISTENTES A ACTIVIDADES CULTURALES EN EL AÑO / B: TOTAL DE ASISTENTES A ACTIVIDADES CULTURALES EN EL AÑO ANTERIOR) - 1) * 100</t>
  </si>
  <si>
    <t>15% (TOTAL DE ASISTENTES A ACTIVIDADES CULTURALES EN EL AÑO / TOTAL DE ASISTENTES A ACTIVIDADES CULTURALES EN EL AÑO ANTERIOR )-1*100</t>
  </si>
  <si>
    <t>DESARROLLO INTEGRAL Y ARTÍSTICO</t>
  </si>
  <si>
    <t>A: TOTAL DE ALUMNOS INSCRITOS-REGISTRADOS</t>
  </si>
  <si>
    <t>300 TOTAL DE ALUMNOS INSCRITOS-REGISTRADOS</t>
  </si>
  <si>
    <t>A: NUMERO DE PARTICIPANTES EN LAS ACTIVIDADES ARTÍSTICO-CULTURALES QUE SE REALICEN EN EL AÑO</t>
  </si>
  <si>
    <t>8,000 NUMERO DE PARTICIPANTES EN LAS ACTIVIDADES ARTÍSTICO-CULTURALES QUE SE REALICEN EN EL AÑO</t>
  </si>
  <si>
    <t>DIFUSIÓN CULTURAL, ARTÍSTICA E HISTÓRICA DEL MUNICIPIO</t>
  </si>
  <si>
    <t>A: NÚMERO DE ASISTENTES Y PARTICIPANTES A LAS DISTINTAS ACTIVIDADES</t>
  </si>
  <si>
    <t>8 000 NÚMERO DE ASISTENTES Y PARTICIPANTES A LAS DISTINTAS ACTIVIDADES</t>
  </si>
  <si>
    <t>PARTICIPACIÓN DE ASOCIACIONES Y NIVELES DE GOBIERNOS</t>
  </si>
  <si>
    <t>A: NÚMERO DE CONVENIOS DE COLAB: ORACIÓN</t>
  </si>
  <si>
    <t>3 NÚMERO DE CONVENIOS DE COLABORACIÓN</t>
  </si>
  <si>
    <t>PROMOCIÓN DE EVENTOS ARTÍSTICOS Y CULTURALES.</t>
  </si>
  <si>
    <t>A: NUMERO DE CAMPAÑAS DE PROMOCIÓN</t>
  </si>
  <si>
    <t>24 NUMERO DE CAMPAÑAS DE PROMOCIÓN</t>
  </si>
  <si>
    <t>MEJORES PRACTICAS IMPARTIDAS</t>
  </si>
  <si>
    <t>2 NUMERO DE CURSOS IMPARTIDOS</t>
  </si>
  <si>
    <t>TALLERES IMPARTIDOS</t>
  </si>
  <si>
    <t>A: NUMERO DE EVENTOS REALIZADOS</t>
  </si>
  <si>
    <t>21 NUMERO DE EVENTOS REALIZADOS</t>
  </si>
  <si>
    <t>PARTICIPACIÓN CIUDADANA ARTÍSTICA Y CULTURAL</t>
  </si>
  <si>
    <t>A: NUMERO DE EVENTOS PÚB: LICOS ARTÍSTICOS-CULTURALES- FERIAS DEL LIB: ROS, FESTIVALES, CÍRCULOS DE LECTURA, CONFERENCIAS, CONCIERTOS MUSICALES, TEATRO.</t>
  </si>
  <si>
    <t>20 NUMERO DE EVENTOS PÚBLICOS ARTÍSTICOS-CULTURALES- FERIAS DEL LIBROS, FESTIVALES, CÍRCULOS DE LECTURA, CONFERENCIAS, CONCIERTOS MUSICALES, TEATRO.</t>
  </si>
  <si>
    <t>EXPRESIONES DE LA REGIÓN</t>
  </si>
  <si>
    <t>A: NUMERO DE EVENTOS ( COLOQUIO , DANZAS, CONVENTO, MUSEO, ESPACIOS)</t>
  </si>
  <si>
    <t>5 NUMERO DE EVENTOS ( COLOQUIO , DANZAS, CONVENTO, MUSEO, ESPACIOS)</t>
  </si>
  <si>
    <t>PARTICIPACION CIUDADANA</t>
  </si>
  <si>
    <t>A: CREACION DEL PATRONATO CULTURAL</t>
  </si>
  <si>
    <t>1 CREACION DEL PATRONATO CULTURAL</t>
  </si>
  <si>
    <t>NUMERO DE FLAYERS Y CAPSULAS DIGITALES</t>
  </si>
  <si>
    <t>A: NUMERO DE CONTENIDOS ELAB: ORADOS</t>
  </si>
  <si>
    <t>48 NUMERO DE CONTENIDOS ELABORADOS</t>
  </si>
  <si>
    <t>PROFESIONALIZACIÓN</t>
  </si>
  <si>
    <t>A: NUMERO DE PROFESORES CAPACITADOS</t>
  </si>
  <si>
    <t>15 NUMERO DE PROFESORES CAPACITADOS</t>
  </si>
  <si>
    <t>PROTECCION DEL MEDIO AMBIENTE (2022-2023)</t>
  </si>
  <si>
    <t>ECOLOGIA</t>
  </si>
  <si>
    <t>ENCUESTA DE PERCEPCIÓN CIUDADANA</t>
  </si>
  <si>
    <t>(A: NUMERO DE ENCUESTAS POSITIVAS / B: NUMERO DE ENCUESTAS REALIZADAS) * 100</t>
  </si>
  <si>
    <t>70% NUMERO DE ENCUESTAS POSITIVAS / NUMERO DE ENCUESTAS REALIZADAS)100</t>
  </si>
  <si>
    <t>INCREMENTO EN EL NÚMERO DE ESTUDIOS DE IMPACTO AMBIENTAL.</t>
  </si>
  <si>
    <t>A: NUMERO DE ESTUDIOS DE IMPACTO Y FACTIB: ILIDAD AMB: IENTAL ELAB: ORADOS</t>
  </si>
  <si>
    <t>2 NUMERO DE ESTUDIOS DE IMPACTO Y FACTIBILIDAD AMBIENTAL ELABORADOS</t>
  </si>
  <si>
    <t>PORCENTAJE DE VARIACIÓN ANUAL METROS CUADRADOS</t>
  </si>
  <si>
    <t>A: NUMERO DE METROS CUADRADOS ELIMINADOS</t>
  </si>
  <si>
    <t>250 NUMERO DE METROS CUADRADOS ELIMINADOS</t>
  </si>
  <si>
    <t>VARIACIÓN ARBOLES PLANTADOS</t>
  </si>
  <si>
    <t>A: NUMERO DE ARB: OLES ESPECIES</t>
  </si>
  <si>
    <t>20 NUMERO DE ARBOLES ESPECIES</t>
  </si>
  <si>
    <t>PARTICIPACIÓN DE LAS INSTITUONES DEL NIVEL BÁSICO</t>
  </si>
  <si>
    <t>15 NUMERO DE CURSOS IMPARTIDOS</t>
  </si>
  <si>
    <t>EVALUACION Y ESTUDIO DE LAS PLANTAS DE TRATAMIENTO DE AGUAS RESIDUALES</t>
  </si>
  <si>
    <t>A: NUMERO DE DIAGNOSTICOS</t>
  </si>
  <si>
    <t>8 NUMERO DE DIAGNOSTICOS</t>
  </si>
  <si>
    <t>DIAGNOSTICO DE RELLENO SANITARIO</t>
  </si>
  <si>
    <t>A: NUMERO DE ESTUDIOS REALIZADOS</t>
  </si>
  <si>
    <t>1 NUMERO DE ESTUDIOS REALIZADOS</t>
  </si>
  <si>
    <t>ACCIONES DE COORDINACIÓN INTERINSTITUCIONAL</t>
  </si>
  <si>
    <t>A: NUMERO DE CONVENIOS DE COLAB: ORACIÓN ADMINISTRATIVA ( SECRETARIA DEL MEDIO AMB: IENTE, CONAGUA, ECOLOGIA)</t>
  </si>
  <si>
    <t>2 NUMERO DE CONVENIOS DE COLABORACIÓN ADMINISTRATIVA ( SECRETARIA DEL MEDIO AMBIENTE, CONAGUA, ECOLOGIA)</t>
  </si>
  <si>
    <t>DIAGNOSTICO LAGUNA</t>
  </si>
  <si>
    <t>12 NUMERO DE ESTUDIOS REALIZADOS</t>
  </si>
  <si>
    <t>PARTICIPACIÓN DE LA SOCIEDAD CIVIL</t>
  </si>
  <si>
    <t>A: NUMERO DE ARB: OLES PLANTADOS</t>
  </si>
  <si>
    <t>2000 NUMERO DE ARBOLES PLANTADOS</t>
  </si>
  <si>
    <t>GRADO DE CONCIENTIZACIÓN ADQUIRIDA POR LA CIUDADANÍA.</t>
  </si>
  <si>
    <t>320 NUMERO DE PARTICIPANTES</t>
  </si>
  <si>
    <t>ORGANISMO DEL AGUA (2022-2023)</t>
  </si>
  <si>
    <t>AGUA POTABLE</t>
  </si>
  <si>
    <t>COBERTURA DE SERVICIO</t>
  </si>
  <si>
    <t>(A: TOTAL DE VIVIENDAS DEL MUNICIPIO CON AGUA POTAB: TOTAL DE VIVIENDAS DEL MUNICIPIOLE / B: TOTAL DE VIVIENDAS DEL MUNICIPIO) * 100</t>
  </si>
  <si>
    <t>85% DEL TOTAL DE VIVIENDAS DEL MUNICIPIO CON AGUA POTABLE</t>
  </si>
  <si>
    <t>TASA DE VARIACIÓN EN EL INCREMENTO DE TOMAS DE AGUA</t>
  </si>
  <si>
    <t>((A: TOMAS DE AGUA MES ACTUAL / B: TOMAS DE AGUA MES ANTERIOR) - 1) * 100</t>
  </si>
  <si>
    <t>INCREMENTO DE 10% DE TOMAS DE AGUA CONTRA EL MES ANTERIOR</t>
  </si>
  <si>
    <t>VARIACIÓN DE CARTERA VENCIDA</t>
  </si>
  <si>
    <t>(A: CARTERA VENCIDA RECUPERADA / B: TOTAL DE CARTERA VENCIDA) * 100</t>
  </si>
  <si>
    <t>5% DE RECUPERACIÓN DE LA CARTERA VENCIDA</t>
  </si>
  <si>
    <t>POBLACIÓN CONCIENTIZADA</t>
  </si>
  <si>
    <t>A: USUARIOS CONCIENTIZADOS</t>
  </si>
  <si>
    <t>300 USUARIOS CONCIENTIZADOS</t>
  </si>
  <si>
    <t>EFICIENCIA DE LA PLANTA</t>
  </si>
  <si>
    <t>(A: TOTAL DE SALIDA DE LA PLANTA / B: TOTAL DE ENTRADA DE LA PLANTA) * 100</t>
  </si>
  <si>
    <t>50% DE SALIDA EN LA PLANTA DEL TOTAL DE ENTRADA</t>
  </si>
  <si>
    <t>COBERTURA DEL SISTEMA DE ALCANTARILLADO DE LA CABECERA MUNICIPAL</t>
  </si>
  <si>
    <t>(A: METROS LINEALES DE ALCANTARILLADO REHAB: METROS LINEALES DE ALCANTARILLADO POR REHABILITARILITADAS / B: METROS LINEALES DE ALCANTARILLADO POR REHABILITAR) * 100</t>
  </si>
  <si>
    <t>50% METROS LINEALES DE ALCANTARILLADO REHABILITADAS</t>
  </si>
  <si>
    <t>NOTIFICACIÓN DOMICILIARA</t>
  </si>
  <si>
    <t>A: NOTIFICACIÓN DOMICILIARA</t>
  </si>
  <si>
    <t>400 NOTIFICACIONES REALIZADAS</t>
  </si>
  <si>
    <t>SOLICITUDES DE CONDONACIÓN DE RECARGOS</t>
  </si>
  <si>
    <t>(A: SOLICITUDES DE CONDONACIÓN DE RECARGOS AUTORIZADAS / B: SOLICITUDES DE CONDONACIÓN DE RECARGOS RECIBIDAS) * 100</t>
  </si>
  <si>
    <t>AUTORIZAR EL 100% DE LAS SOLICITUDES RECIBIDAS</t>
  </si>
  <si>
    <t>PLATICAS DE CONCIENTIZACIÓN</t>
  </si>
  <si>
    <t>A: ESCUELAS VISITADAS</t>
  </si>
  <si>
    <t>5 ESCUELAS VISITADAS</t>
  </si>
  <si>
    <t>MANTENIMIENTO OPORTUNO</t>
  </si>
  <si>
    <t>A: EQUIPOS DE MANTENIMIENTO</t>
  </si>
  <si>
    <t>1 EQUIPOS DE MANTENIMIENTO</t>
  </si>
  <si>
    <t>INCREMENTAR LA EXTRACCIÓN</t>
  </si>
  <si>
    <t>A: EQUIPOS ADQUIRIDOS</t>
  </si>
  <si>
    <t>2 EQUIPOS ADQUIRIDOS</t>
  </si>
  <si>
    <t>ATENCIÓN AL MIGRANTE. (2022-2023)</t>
  </si>
  <si>
    <t>MIGRANTE</t>
  </si>
  <si>
    <t>ATENCION MIGRANTES Y SUS FAMILIAS</t>
  </si>
  <si>
    <t>(A: NUMERO DE MIGRANTES Y/ O SUS FAMILIAS ATENDIDOS EN LA DEPENDENCIA / B: NUMERO DE MIGRANTES Y/ O SUS FAMILIAS RECIBIDAS EN LA DEPENDENCIA) * 100</t>
  </si>
  <si>
    <t>100% NUMERO DE MIGRANTES Y/ O SUS FAMILIAS ATENDIDOS EN LA DEPENDENCIA/ NUMERO DE MIGRANTES Y/ O SUS FAMILIAS RECIBIDAS EN LA DEPENDENCIA</t>
  </si>
  <si>
    <t>MINEROS DE PLATA</t>
  </si>
  <si>
    <t>A: NUMERO DE PERSONAS B: ENEFICIADAS</t>
  </si>
  <si>
    <t>35 NUMERO DE PERSONAS BENEFICIADAS</t>
  </si>
  <si>
    <t>PENSION DE EXTRABAJADORES</t>
  </si>
  <si>
    <t>A: NUMERO DE PENSIONAES TRAMITADAS</t>
  </si>
  <si>
    <t>NO HAY META FIJA NUMERO DE PENSIONAES TRAMITADAS</t>
  </si>
  <si>
    <t>TRASLADO DE RESTOS</t>
  </si>
  <si>
    <t>A: NUMERO DE TRAMITES REALIZADOS</t>
  </si>
  <si>
    <t>1NO HAY META FIJA NUMERO DE TRAMITES REALIZADOS</t>
  </si>
  <si>
    <t>VISAS HUMANITARIAS</t>
  </si>
  <si>
    <t>A: NUMERO DE TRAMITES DE VISAS HUMANITARIAS</t>
  </si>
  <si>
    <t>NUMERO DE TRAMITES DE VISAS HUMANITARIAS</t>
  </si>
  <si>
    <t>PROGRAMA 2 X 1</t>
  </si>
  <si>
    <t>A: NUMERO DE OB: RAS REALIZADAS CON PROGRAMA 2 X 1</t>
  </si>
  <si>
    <t>1 NUMERO DE OBRAS REALIZADAS CON PROGRAMA 2 X 1</t>
  </si>
  <si>
    <t>EXTRAVIADOS</t>
  </si>
  <si>
    <t>A: NUMERO DE TRAMITES REALIZADOS PARA B: USQUEDA DE EXTRAVIADOS</t>
  </si>
  <si>
    <t>5 NUMERO DE TRAMITES REALIZADOS PARA BUSQUEDA DE EXTRAVIADOS</t>
  </si>
  <si>
    <t>JUVENTUD (2022-2023)</t>
  </si>
  <si>
    <t>JUVENTUD</t>
  </si>
  <si>
    <t>VARIACIÓN EN EL NÚMERO DE JÓVENES (DE 12 A 29 AÑOS) INVOLUCRADOS EN HECHOS DE VIOLENCIA O DELICTIVOS.</t>
  </si>
  <si>
    <t>((A: NÚMERO DE JÓVENES (DE 12 A 29 AÑOS) INVOLUCRADOS EN HECHOS DE VIOLENCIA O DELICTIVOS AÑO ACTUAL / B: NÚMERO DE JÓVENES (DE 12 A 29 AÑOS) INVOLUCRADOS EN HECHOS DE VIOLENCIA O DELICTIVOS AÑO ANTERIOR) - 1) * 100</t>
  </si>
  <si>
    <t>-10% NÚMERO DE JÓVENES (DE 12 A 29 AÑOS) INVOLUCRADOS EN HECHOS DE VIOLENCIA O DELICTIVOS AÑO ACTUAL / NÚMERO DE JÓVENES (DE 12 A 29 AÑOS) INVOLUCRADOS EN HECHOS DE VIOLENCIA O DELICTIVOS AÑO ANTERIOR)-1X100</t>
  </si>
  <si>
    <t>PORCENTAJE DE JÓVENES VULNERABLES ATENDIDOS.</t>
  </si>
  <si>
    <t>(A: NÚMERO DE JÓVENES VULNERAB: TOTAL DE JÓVENES VULNERABLES DETECTADOSLES ATENDIDOS / B: TOTAL DE JÓVENES VULNERABLES DETECTADOS) * 100</t>
  </si>
  <si>
    <t>70% (NÚMERO DE JÓVENES VULNERABLES ATENDIDOS / TOTAL DE JÓVENES VULNERABLES DETECTADOS) X 100</t>
  </si>
  <si>
    <t>CAPACITACIÓN Y ASISTENCIA</t>
  </si>
  <si>
    <t>A: NUMERO DE JOVEN ATENDIDAS</t>
  </si>
  <si>
    <t>350 NUMERO DE JOVEN ATENDIDAS</t>
  </si>
  <si>
    <t>ANÁLISIS DE APTITUDES</t>
  </si>
  <si>
    <t>A: NUMERO DE CONVENIOS CELEB: RADOS CON INSTITUCIONES</t>
  </si>
  <si>
    <t>7 NUMERO DE CONVENIOS CELEBRADOS CON INSTITUCIONES</t>
  </si>
  <si>
    <t>APOYO CON DIFUSIÓN</t>
  </si>
  <si>
    <t>A: NUMERO DE EVENTOS-CAMPAÑAS REALIZADOS</t>
  </si>
  <si>
    <t>24 NUMERO DE EVENTOS-CAMPAÑAS REALIZADOS</t>
  </si>
  <si>
    <t>ENCUENTROS CON LA JUVENTUD</t>
  </si>
  <si>
    <t>A: (NÚMERO DE CONFERENCIAS REALIZADAS</t>
  </si>
  <si>
    <t>35 (NÚMERO DE CONFERENCIAS REALIZADAS</t>
  </si>
  <si>
    <t>" OPORTUNIDAD JUVENTUD"</t>
  </si>
  <si>
    <t>A: NUMERO DE DEPENDENCIAS QUE INTEGRAN EL PADRÓN DE VINCULACIÓN</t>
  </si>
  <si>
    <t>10 NUMERO DE DEPENDENCIAS QUE INTEGRAN EL PADRÓN DE VINCULACIÓN</t>
  </si>
  <si>
    <t>JÓVENES FORTALECIENDO SUS CONOCIMIENTOS</t>
  </si>
  <si>
    <t>12 NUMERO DE CURSOS IMPARTIDOS</t>
  </si>
  <si>
    <t>ACERCAMIENTO CON JÓVENES</t>
  </si>
  <si>
    <t>A: NUMERO DE TALLERES Y PLATICAS.</t>
  </si>
  <si>
    <t>24 PLATICAS Y TALLERES</t>
  </si>
  <si>
    <t>DISEÑO DE PROMOCIÓN</t>
  </si>
  <si>
    <t>A: NUMERO DE MATERIALES DESARROLLADOS Y ELAB: ORADOS PARA REDES SOCIALES</t>
  </si>
  <si>
    <t>24 NUMERO DE MATERIALES DESARROLLADOS Y ELABORADOS PARA REDES SOCIALES</t>
  </si>
  <si>
    <t>SENSIBILIZACIÓN</t>
  </si>
  <si>
    <t>A: NUMERO DE JÓVENES PARTICIPANTES</t>
  </si>
  <si>
    <t>1000 NUMERO DE JÓVENES PARTICIPANTES</t>
  </si>
  <si>
    <t>JÓVENES EMPRENDEDORES"</t>
  </si>
  <si>
    <t>A: NUMERO DE JÓVENES ATENDIDOS</t>
  </si>
  <si>
    <t>10 NUMERO DE JÓVENES ATENDIDOS</t>
  </si>
  <si>
    <t>CATASTRO Y PREDIAL (2022-2023)</t>
  </si>
  <si>
    <t>CATASTRO</t>
  </si>
  <si>
    <t>TOTALES DE NUEVAS CUENTAS INGRESADAS AL PADRÓN, MAS IMPUESTO QUE GENERA</t>
  </si>
  <si>
    <t>((A: MONTO DE RECAUDACIÓN AÑO ACTUAL / B: MONTO DE RECAUDACIÓN AÑO ANTERIOR) - 1) * 100</t>
  </si>
  <si>
    <t>4%((MONTO DE RECAUDACIÓN AÑO ACTUAL/MONTO DE RECAUDACIÓN AÑO ANTERIOR)-1*100)</t>
  </si>
  <si>
    <t>INCREMENTO DE RECAUDACIÓN DE IMPUESTO Y ACCESORIOS. ((A/B)-1)X100</t>
  </si>
  <si>
    <t>((A: MONTO DE RECUPERACIÓN DE CARTERA VENCIDA / B: CARTERA VENCIDA) - 1) * 100</t>
  </si>
  <si>
    <t>10% ((MONTO DE RECUPERACIÓN DE CARTERA VENCIDA/CARTERA VENCIDA-1*100</t>
  </si>
  <si>
    <t>PAGO OPORTUNO</t>
  </si>
  <si>
    <t>A: NUMERO DE CAMPAÑAS REALIZADAS</t>
  </si>
  <si>
    <t>3 NUMERO DE CAMPAÑAS REALIZADAS</t>
  </si>
  <si>
    <t>PADRONES</t>
  </si>
  <si>
    <t>A: NUMERO DE PADRONES ( URB: ANOS, RÚSTICOS EDIFICADOS Y B: ALDÍOS)</t>
  </si>
  <si>
    <t>1 NUMERO DE PADRONES ( URBANOS, RÚSTICOS EDIFICADOS Y BALDÍOS)</t>
  </si>
  <si>
    <t>MEDIOS DE COBRO</t>
  </si>
  <si>
    <t>A: NUMERO DE NUEVAS ALTERNATIVAS DE COB: RO</t>
  </si>
  <si>
    <t>1 NUMERO DE NUEVAS ALTERNATIVAS DE COBRO</t>
  </si>
  <si>
    <t>ALTERNATIVAS DE PAGO</t>
  </si>
  <si>
    <t>A: NUMERO DE CONVENIOS. Y CARTAS INVITACION</t>
  </si>
  <si>
    <t>1000 NUMERO DE CONVENIOS. Y CARTAS INVITACION</t>
  </si>
  <si>
    <t>AVALÚOS TÉCNICOS</t>
  </si>
  <si>
    <t>A: NUMERO DE AVALÚOS TÉCNICOS</t>
  </si>
  <si>
    <t>10 NUMERO DE AVALÚOS TÉCNICOS</t>
  </si>
  <si>
    <t>AVALUÓ PERITO EXTERNO</t>
  </si>
  <si>
    <t>A: NUMERO DE AVALÚOS EXTERNOS GENERADOS POR LA CIUDADANÍA AL REALIZAR ALGUNA ENAJENACIÓN</t>
  </si>
  <si>
    <t>1200 NUMERO DE AVALÚOS EXTERNOS GENERADOS POR LA CIUDADANÍA AL REALIZAR ALGUNA ENAJENACIÓN</t>
  </si>
  <si>
    <t>INFORMÁTICA (2022-2023)</t>
  </si>
  <si>
    <t>INFORMÁTICA</t>
  </si>
  <si>
    <t>CURSOS</t>
  </si>
  <si>
    <t>A: NUMERO DE CURSOS VINCULADOS</t>
  </si>
  <si>
    <t>6 NUMERO DE CURSOS VINCULADOS</t>
  </si>
  <si>
    <t>DESARROLLO</t>
  </si>
  <si>
    <t>A: NUMERO DE DESARROLLOS DE PLATAFORMAS VIRTUALES VINCULADAS</t>
  </si>
  <si>
    <t>1 NUMERO DE DESARROLLOS DE PLATAFORMAS VIRTUALES VINCULADAS</t>
  </si>
  <si>
    <t>ASESORÍAS</t>
  </si>
  <si>
    <t>(A: NUMERO DE ASESORÍAS ATENDIDAS / B: NUMERO DE ASESORÍAS SOLICITADAS) * 100</t>
  </si>
  <si>
    <t>100% NUMERO DE ASESORÍAS ATENDIDAS/ NUMERO DE ASESORÍAS SOLICITADAS)100</t>
  </si>
  <si>
    <t>MANTENIMIENTO</t>
  </si>
  <si>
    <t>(A: NUMERO DE MANTENIMIENTOS REALIZADOS / B: NUMERO DE MANTENIMIENTOS PROGRAMADOS) * 100</t>
  </si>
  <si>
    <t>100% NUMERO DE MANTENIMIENTOS REALIZADOS/ NUMERO DE MANTENIMIENTOS PROGRAMADOS)100</t>
  </si>
  <si>
    <t>INTERNET GRATUITO</t>
  </si>
  <si>
    <t>A: NUMERO DE AREAS O ZONAS CON INTERNET GRATUITO</t>
  </si>
  <si>
    <t>3 NUMERO DE AREAS O ZONAS CON INTERNET GRATUITO</t>
  </si>
  <si>
    <t>Apoyo al proceso presupuestario y para mejorar la eficiencia institucional</t>
  </si>
  <si>
    <t>TESORERÍA MUNICIPAL (2022-2023)</t>
  </si>
  <si>
    <t>TESORERIA</t>
  </si>
  <si>
    <t>MANTENER EL NIVEL DEL BALANCE OPERATIVO SUPERAVITARIO</t>
  </si>
  <si>
    <t>(A: TOTAL DE INGRESO OPERATIVO / B: TOTAL DEL GASTO OPERATIVO) * 100</t>
  </si>
  <si>
    <t>100% (TOTAL DE INGRESO OPERATIVO/ TOTAL DEL GASTO OPERATIVO)</t>
  </si>
  <si>
    <t>PORCENTAJE DE RECURSOS PÚBLICOS DESTINADOS A GASTO DE INVERSIÓN</t>
  </si>
  <si>
    <t>(A: MONTO DE LOS RECURSOS DESTINADOS A GASTO DE INVERSIÓN / B: TOTAL DE LOS RECURSOS PRESUPUESTADOS) * 100</t>
  </si>
  <si>
    <t>20% (MONTO DE LOS RECURSOS DESTINADOS A GASTO DE INVERSIÓN/TOTAL DE LOS RECURSOS PRESUPUESTADOS ) * 100</t>
  </si>
  <si>
    <t>PRESUPUESTO DE INGRESOS</t>
  </si>
  <si>
    <t>(A: OTAL DE INGRESOS RECAUDADOS AÑO ACTUAL / B: TOTAL DE INGRESOS PRONOSTICADOS AÑO ACTUAL) * 100</t>
  </si>
  <si>
    <t>100% ((TOTAL DE INGRESOS RECAUDADOS AÑO ACTUAL / TOTAL DE INGRESOS PRONOSTICADOS AÑO ACTUAL)100</t>
  </si>
  <si>
    <t>POLÍTICAS FINANCIERAS DEL GASTO PUBLICO</t>
  </si>
  <si>
    <t>(A: PRESUPUESTO EJERCICIO / B: PRESUPUESTO AUTORIZADO) * 100</t>
  </si>
  <si>
    <t>100% (PRESUPUESTO EJERCICIO / PRESUPUESTO AUTORIZADO) 100</t>
  </si>
  <si>
    <t>TRANSPARENCIA Y RENDICIÓN DE CUENTAS</t>
  </si>
  <si>
    <t>A: (NÚMERO DE REPORTES FINANCIEROS EMITIDOS</t>
  </si>
  <si>
    <t>5 (NÚMERO DE REPORTES FINANCIEROS EMITIDOS</t>
  </si>
  <si>
    <t>CUMPLIMIENTO DE LA NORMATIVIDAD APLICABLE</t>
  </si>
  <si>
    <t>A: (NÚMERO DE PROPUESTAS DE LINEAMIENTOS Y DISPOSICIONES</t>
  </si>
  <si>
    <t>2 (NÚMERO DE PROPUESTAS DE LINEAMIENTOS Y DISPOSICIONES</t>
  </si>
  <si>
    <t>NIVEL DE COBERTURA DEL SERVICIO DE LA DEUDA</t>
  </si>
  <si>
    <t>(A: MONTO DEL SERVICIO DE LA DEUDA / B: MONTO DE INGRESOS DISPONIBLES) * 100</t>
  </si>
  <si>
    <t>MENOS O IGUAL 4.7% (MONTO DEL SERVICIO DE LA DEUDA / MONTO DE INGRESOS DISPONIBLES)100</t>
  </si>
  <si>
    <t>FORTALECIMIENTO DE LOS INGRESOS PROPIOS</t>
  </si>
  <si>
    <t>((A: TOTAL DE INGRESOS PROPIOS RECAUDADOS AÑO ACTUAL / B: TOTAL DE INGRESOS PROPIOS RECAUDADOS AÑO ANTERIOR) - 1) * 100</t>
  </si>
  <si>
    <t>4.0% (TOTAL DE INGRESOS PROPIOS RECAUDADOS AÑO ACTUAL / TOTAL DE INGRESOS PROPIOS RECAUDADOS AÑO ANTERIOR )-1X 100</t>
  </si>
  <si>
    <t>VARIACIÓN PRESUPUESTAL</t>
  </si>
  <si>
    <t>((A: PRESUPUESTO EJERCIDO CAPITULO 1000,2000,3000 AÑO ACTUAL / B: PRESUPUESTO EJERCIDO CAPITULO 1000,2000,3000 AÑO ANTERIOR) - 1) * 100</t>
  </si>
  <si>
    <t>-1% ((PRESUPUESTO EJERCIDO CAPITULO 1000,2000,3000 AÑO ACTUAL/PRESUPUESTO EJERCIDO CAPITULO 1000,2000,3000 AÑO ANTERIOR)-1 *100)</t>
  </si>
  <si>
    <t>CUMPLIMIENTO DE DISPOSICIONES</t>
  </si>
  <si>
    <t>(A: NÚMERO DE OB: TOTAL DE OBSERVACIONES REALIZADAS POR LOS ENTES FISCALIZADORES SERVACIONES DE AUDITORIAS SOLVENTADAS / B: TOTAL DE OBSERVACIONES REALIZADAS POR LOS ENTES FISCALIZADORES ) * 100</t>
  </si>
  <si>
    <t>100% (NÚMERO DE OBSERVACIONES DE AUDITORIAS SOLVENTADAS / TOTAL DE OBSERVACIONES REALIZADAS POR LOS ENTES FISCALIZADORES ) X 100</t>
  </si>
  <si>
    <t>DIAGNOSTICO SOBRE NORMATIVIDAD VIGENTE</t>
  </si>
  <si>
    <t>(A: (DIAGNOSTICO DE DISPOSICIONES REALIZADAS / B: DIAGNOSTICO DE DISPOSICIONES PROGRAMADAS) * 100</t>
  </si>
  <si>
    <t>100% (DIAGNOSTICO DE DISPOSICIONES REALIZADAS/ DIAGNOSTICO DE DISPOSICIONES PROGRAMADAS)100</t>
  </si>
  <si>
    <t>MEDIO DE PAGO ESTABLECIDO</t>
  </si>
  <si>
    <t>A: FIDEICOMISO DE PAGO</t>
  </si>
  <si>
    <t>1 FIDEICOMISO DE PAGO</t>
  </si>
  <si>
    <t>DIRECCIÓN DE PLANEACIÓN (2022-2023)</t>
  </si>
  <si>
    <t>PLANEACION</t>
  </si>
  <si>
    <t>NÚMERO DE SESIONES PARA FOMENTAR LA PARTICIPACIÓN CIUDADANA.</t>
  </si>
  <si>
    <t>(A: TOTAL DE REUNIONES CELEB: TOTAL DE REUNIONES PROGRAMADASRADAS / B: TOTAL DE REUNIONES PROGRAMADAS) * 100</t>
  </si>
  <si>
    <t>100% TOTAL DE REUNIONES CELEBRADAS / TOTAL DE REUNIONES PROGRAMADAS *100%</t>
  </si>
  <si>
    <t>PORCENTAJE DE AUMENTO DE PARTICIPACIÓN CIUDADANA</t>
  </si>
  <si>
    <t>(A: TOTAL DE PERSONAS QUE ASISTIERON A LAS SESIONES EN EL AÑO 2022 / B: TOTAL DE PERSONAS QUE ASISTEN A LAS SESIONES PROGRAMADAS DEL AÑO 2021) * 100</t>
  </si>
  <si>
    <t>100% TOTAL DE PERSONAS QUE ASISTIERON A LAS SESIONES EN EL AÑO 2022 /TOTAL DE PERSONAS QUE ASISTEN A LAS SESIONES PRPGRAMADAS DEL AÑO 2021*100</t>
  </si>
  <si>
    <t>PORCENTAJE DE INSTRUMENTOS DE PLANEACIÓN PUBLICADOS.</t>
  </si>
  <si>
    <t>(A: TOTAL DE INSTRUMENTOS DE PLANEACIÓN PUB: TOTAL DE INSTRUMENTOS DE PLANEACIÓN PLANEADOSLICADOS / B: TOTAL DE INSTRUMENTOS DE PLANEACIÓN PLANEADOS) * 100</t>
  </si>
  <si>
    <t>100% TOTAL DE INSTRUMENTOS DE PLANEACIÓN PUBLICADOS/ TOTAL DE INSTRUMENTOS DE PLANEACIÓN PLANEADOS*100</t>
  </si>
  <si>
    <t>SISTEMATIZACIÓN DE LOS PROCESO DE EVALUACIÓN</t>
  </si>
  <si>
    <t>A: SISTEMA DE EVALUACIÓN IMPLEMENTADO</t>
  </si>
  <si>
    <t>1 SISTEMA DE EVALUACIÓN IMPLEMENTADO</t>
  </si>
  <si>
    <t>PLAN MUNICIPAL DE DESARROLLO ACTUALIZADO.</t>
  </si>
  <si>
    <t>A: DOCUMENTO PUB: LICADO.</t>
  </si>
  <si>
    <t>.20 DOCUMENTO PUBLICADO.</t>
  </si>
  <si>
    <t>PMDUOET ACTUALIZADO.</t>
  </si>
  <si>
    <t>1 DOCUMENTO PUBLICADO.</t>
  </si>
  <si>
    <t>PROGRAMA DE GOBIERNO MUNICIPAL 2021-2024 ACTUALIZADO.</t>
  </si>
  <si>
    <t>NUMERO DE INDICADORES CUMPLIDOS</t>
  </si>
  <si>
    <t>(A: NUMERO DE INDICADORES CUMPLIDOS / B: TOTAL DE INDICADORES) * 100</t>
  </si>
  <si>
    <t>100% NUMERO DE INDICADORES CUMPLIDOS/ TOTAL DE INDICADORES )100</t>
  </si>
  <si>
    <t>EVALUACIÓN AL DESEMPEÑO</t>
  </si>
  <si>
    <t>A: NUMERO DE REPORTES DE EVALUACIÓN</t>
  </si>
  <si>
    <t>10 NUMERO DE REPORTES DE EVALUACIÓN</t>
  </si>
  <si>
    <t>PROFESIONALIZACIÓN DE FUNCIONARIOS PÚBLICOS</t>
  </si>
  <si>
    <t>A: NUMERO TOTAL DE CAPACITACIONES IMPARTIDAS</t>
  </si>
  <si>
    <t>5 NUMERO TOTAL DE CAPACITACIONES IMPARTIDAS</t>
  </si>
  <si>
    <t>RENDICIÓN DE CUENTAS</t>
  </si>
  <si>
    <t>A: INFORME DE GOB: IERNO EMITIDO</t>
  </si>
  <si>
    <t>4 INFORME DE GOBIERNO EMITIDO</t>
  </si>
  <si>
    <t>RECURSOS HUMANOS (2022-2023)</t>
  </si>
  <si>
    <t>RECURSOS HUMANOS</t>
  </si>
  <si>
    <t>PORCENTAJE DE DEPENDENCIAS MUNICIPALES PREVISTAS EN LA PROPIA NORMATIVA ORGÁNICA DEL MUNICIPIO EN FUNCIÓN DEL "ORGANIGRAMA ÓPTIMO", EL CUAL DEBERA CUMPLIR AL MENOS CON LAS DEPENDENCIAS ENMARCADAS.</t>
  </si>
  <si>
    <t>(A: NÚMERO DE DEPENDENCIAS QUE CONFORMAN LA ADMINISTRACIÓN MUNICIPAL / B: NÚMERO DE DEPENDENCIAS CONTEMPLADAS EN EL "ORGANIGRAMA ÓPTIMO ESTIPULADO) * 100</t>
  </si>
  <si>
    <t>100% (NÚMERO DE DEPENDENCIAS QUE CONFORMAN LA ADMINISTRACIÓN MUNICIPAL / NÚMERO DE DEPENDENCIAS CONTEMPLADAS EN EL</t>
  </si>
  <si>
    <t>CALIFICACION OBTENIDA MEDIANTE ENCUESTAS DEL PERSONAL A SUS DIRECTORES. PARA CONOCER LAS CAPACITACIONES NECESARIAS.</t>
  </si>
  <si>
    <t>(A: CALIFICACION POR ENCUESTA / B: PERSONAL DE LA ADMINISTRACION)) * 100</t>
  </si>
  <si>
    <t>50%(CALIFICACION POR ENCUESTA/PERSONAL DE LA ADMINISTRACION)PROMEDIO</t>
  </si>
  <si>
    <t>CAPACITACIÓN</t>
  </si>
  <si>
    <t>A: (NÚMERO DE EVENTOS DE CAPACITACIÓN</t>
  </si>
  <si>
    <t>3 (NÚMERO DE EVENTOS DE CAPACITACIÓN</t>
  </si>
  <si>
    <t>EGUIMIENTO Y CUMPLIMIENTO A LA ASISTENCIA</t>
  </si>
  <si>
    <t>((A: NUMERO DE INCIDENCIAS PRESENTADAS TRIMESTRE ACTUAL / B: NUMERO DE INCIDENCIAS PRESENTADAS TRIMESTRE ANTERIOR) - 1) * 100</t>
  </si>
  <si>
    <t>-10% NUMERO DE INCIDENCIAS PRESENTADAS TRIMESTRE ACTUAL/ NUMERO DE INCIDENCIAS PRESENTADAS TRIMESTRE ANTERIOR-1)100</t>
  </si>
  <si>
    <t>A: REGLAMENTOS ACTUALIZADOS</t>
  </si>
  <si>
    <t>1 REGLAMENTOS ACTUALIZADOS</t>
  </si>
  <si>
    <t>EJECUCIÓN Y EVALUACIÓN</t>
  </si>
  <si>
    <t>A: (PERSONAL DE LA ADMINISTRACIÓN CAPACITADO</t>
  </si>
  <si>
    <t>80 (PERSONAL DE LA ADMINISTRACIÓN CAPACITADO</t>
  </si>
  <si>
    <t>MEDIDAS DE APREMIO</t>
  </si>
  <si>
    <t>((A: NUMERO DE MEDIDAS DE APREMIO APLICADAS ( AMONESTACIONES -SUSPENSIONES ) TRIMESTRE ACTUAL / B: NUMERO CE MEDIDAS DE APREMIO ( AMONESTACIONES -SUSPENSIONES )APLICADAS TRIMESTRE ANTERIOR) - 1) * 100</t>
  </si>
  <si>
    <t>0% NUMERO DE MEDIDAS DE APREMIO APLICADAS ( AMONESTACIONES -SUSPENSIONES ) TRIMESTRE ACTUAL / NUMERO CE MEDIDAS DE APREMIO ( AMONESTACIONES -SUSPENSIONES )APLICADAS TRIMESTRE ANTERIOS )100</t>
  </si>
  <si>
    <t>PROMOVER Y FOMENTAR CULTURA</t>
  </si>
  <si>
    <t>ADQUISICIONES (2022-2023)</t>
  </si>
  <si>
    <t>ADQUISICIONES</t>
  </si>
  <si>
    <t>PORCENTAJE DE COMPRA EFECTIVA ( SUFICIENCIA PRESUPUESTAL, PROVEDOR, CARACTERISTICAS BIEN O SERVICIO, DESCONTINUAR )</t>
  </si>
  <si>
    <t>(A: (ADQUISICIÓN CONCRETADA / B: ADQUISICIÓN ESTIMADA) * 100</t>
  </si>
  <si>
    <t>80% PORCENTAJE DE COMPRA EFECTIVA ( SUFICIENCIA PRESUPUESTAL, PROVEDOR, CARACTERISTICAS BIEN O SERVICIO, DESCONTINUAR )</t>
  </si>
  <si>
    <t>PORCENTAJE DE INCREMENTO DE PROVEEDORES</t>
  </si>
  <si>
    <t>(A: PROVEEDORES NUEVOS / B: PROVEEDORES EN PADRÓN) * 100</t>
  </si>
  <si>
    <t>20% ( PROVEEDORES NUEVOS/PROVEEDORES EN PADRÓN)*100</t>
  </si>
  <si>
    <t>CAPACITACIONES</t>
  </si>
  <si>
    <t>A: NÚMERO DE CURSOS IMPARTIDOS</t>
  </si>
  <si>
    <t>1 NÚMERO DE CURSOS IMPARTIDOS</t>
  </si>
  <si>
    <t>PORCENTAJE DE INVITACIÓN / LICITACIÓN</t>
  </si>
  <si>
    <t>(A: CONTRATOS CONCRETADOS / B: CONTRATOS ESTIMADOS)) * 100</t>
  </si>
  <si>
    <t>100% (CONTRATOS CONCRETADOS/CONTRATOS ESTIMADOS)*100</t>
  </si>
  <si>
    <t>SUFICIENCIA</t>
  </si>
  <si>
    <t>(A: GASTO AUTORIZADO / B: GASTO SOLICITADOS) * 100</t>
  </si>
  <si>
    <t>100% (GASTO AUTORIZADO/GASTO SOLICITADOS)*100</t>
  </si>
  <si>
    <t>COTIZACIÓN</t>
  </si>
  <si>
    <t>(A: SOLICITUDES COTIZADAS / B: SOLICITUDES DE COTIZACIÓN) * 100</t>
  </si>
  <si>
    <t>100% (SOLICITUDES COTIZADAS/SOLICITUDES DE COTIZACIÓN)*100</t>
  </si>
  <si>
    <t>INGRESO A PAGO</t>
  </si>
  <si>
    <t>(A: INGRESO CONCRETADO / B: INGRESO ESTIMADO) * 100</t>
  </si>
  <si>
    <t>100% (INGRESO CONCRETADO/INGRESO ESTIMADO)*100</t>
  </si>
  <si>
    <t>PORCENTAJE DE EXPEDIENTES PARA PAGO</t>
  </si>
  <si>
    <t>EVENTOS ESPECIALES (2022-2023)</t>
  </si>
  <si>
    <t>EVENTOS ESPECIALES</t>
  </si>
  <si>
    <t>INCLUSIÓN DE EVENTOS EN LA AGENDA PRESIDENCIAL</t>
  </si>
  <si>
    <t>(A: EVENTOS INCLUIDOS EN LA AGENDA PRESIDENCIAL REALIZADOS / B: EVENTOS INCLUIDOS EN LA AGENDA PRESIDENCIAL PLANEADOS) * 100</t>
  </si>
  <si>
    <t>100% EVENTOS INCLUIDOS EN LA AGENDA PRESIDENCIAL REALIZADOS /EVENTOS INCLUIDOS EN LA AGENDA PRESIDENCIAL PLANEADOS)100</t>
  </si>
  <si>
    <t>PPROGRAMA DE DIFUSIÓN</t>
  </si>
  <si>
    <t>(A: AGENDA ESTRATEGICA DIFUNDIDA / B: AGENDA ENTRATEGICA REALIZADA) * 100</t>
  </si>
  <si>
    <t>100% (AGENDA ESTRATEGICA DIFUNDIDA / AGENDA ENTRATEGICA REALIZADA)100</t>
  </si>
  <si>
    <t>SEGUIMIENTO DE PROGRAMAS Y RECURSOS</t>
  </si>
  <si>
    <t>(A: NÚMERO DE PROGRAMAS, EVENTOS, ACTIVIDADES, FESTIVIDADES REALIZADAS / B: NUMERO DE PROGRAMAS, EVENTOS, ACTIVIDADES, FESTIVIDADES PROGRAMADAS)) * 100</t>
  </si>
  <si>
    <t>100% NÚMERO DE PROGRAMAS, EVENTOS, ACTIVIDADES, FESTIVIDADES REALIZADAS/ NUMERO DE PROGRAMAS, EVENTOS, ACTIVIDADES, FESTIVIDADES PROGRAMADAS)100</t>
  </si>
  <si>
    <t>NUMERO DE SEGUIMIENTO EN COMUNIDADES</t>
  </si>
  <si>
    <t>(A: NÚMERO DE VISITAS A COMUNIDADES REALIZADAS / B: NÚMERO DE VISITAS A COMUNIDADES PLANEADAS) * 100</t>
  </si>
  <si>
    <t>100% NÚMERO DE VISITAS A COMUNIDADES REALIZADAS/ NÚMERO DE VISITAS A COMUNIDADES PLANEADAS)100</t>
  </si>
  <si>
    <t>DIRECCIÓN JURÍDICA (2022-2023)</t>
  </si>
  <si>
    <t>JURIDICO</t>
  </si>
  <si>
    <t>PORCENTAJE DE ASUNTOS JURÍDICOS CONVENIDOS.</t>
  </si>
  <si>
    <t>(A: (NÚMERO DE SENTENCIAS A FAVOR DEL MUNICIPIO / B: NÚMERO DE PROCEDIMIENTOS JURÍDICOS) * 100</t>
  </si>
  <si>
    <t>100% ((NÚMERO DE SENTENCIAS A FAVOR DEL MUNICIPIO / NÚMERO DE PROCEDIMIENTOS JURÍDICOS) - 1) X 100</t>
  </si>
  <si>
    <t>PROCESOS JURÍDICOS NOTIFICADOS</t>
  </si>
  <si>
    <t>(A: NUMERO DE CONTESTACIONES Y AUDIENCIAS ATENDIDAS / B: NUMERO DE CONTESTACIONES Y AUDIENCIAS PLANEADAS) * 100</t>
  </si>
  <si>
    <t>100% NUMERO DE CONTESTACIONES Y AUDIENCIAS ATENDIDAS / NUMERO DE CONTESTACIONES Y AUDIENCIAS PLANEADAS)X100</t>
  </si>
  <si>
    <t>PORCENTAJE DE VARIACIÓN EN LOS PROCESOS JURÍDICOS.</t>
  </si>
  <si>
    <t>(A: PROCESOS JURÍDICOS ATENDIDOS / B: PROCESOS JURÍDICOS NOTIFICADOS) * 100</t>
  </si>
  <si>
    <t>100% PROCESOS JURÍDICOS ATENDIDOS/ PROCESOS JURÍDICOS NOTIFICADOS)100</t>
  </si>
  <si>
    <t>PORCENTAJE DE VARIACIÓN DE CONTRATOS Y CONVENIOS.</t>
  </si>
  <si>
    <t>(A: NUMERO DE CONTRATOS ELAB: NUMERO DE CONTRATOS SOLICITADOSORADOS / B: NUMERO DE CONTRATOS SOLICITADOS) * 100</t>
  </si>
  <si>
    <t>100% NUMERO DE CONTRATOS ELABORADOS/ NUMERO DE CONTRATOS SOLICITADOS)100</t>
  </si>
  <si>
    <t>PORCENTAJE DE ANTEPROYECTOS DE LEY</t>
  </si>
  <si>
    <t>(A: NUMERO DE ASESORÍAS ATENDIDAS / B: NÚMERO DE ASESORÍAS SOLICITADAS) * 100</t>
  </si>
  <si>
    <t>100% NUMERO DE ASESORÍAS ATENDIDAS/ NÚMERO DE ASESORÍAS SOLICITADAS/100</t>
  </si>
  <si>
    <t>ATENCIÓN A AUDIENCIAS</t>
  </si>
  <si>
    <t>(A: AUDIENCIAS ATENDIDAS / B: AUDIENCIAS PROGRAMADAS) * 100</t>
  </si>
  <si>
    <t>100% AUDIENCIAS ATENDIDA/ AUDIENCIAS PROGRAMADAS)100</t>
  </si>
  <si>
    <t>PROCESO DE REVISIÓN</t>
  </si>
  <si>
    <t>(A: NÚMERO DE REVISIONES DE INSTRUMENTOS JURÍDICOS REALIZADOS / B: NUMERO DE REVISIONES DE INSTRUMENTOS JURÍDICOS PLANEADOS) * 100</t>
  </si>
  <si>
    <t>100% NÚMERO DE REVISIONES DE INSTRUMENTOS JURÍDICOS REALIZADOS/ NUMERO DE REVISIONES DE INSTRUMENTOS JURÍDICOS PLANEAOS)100</t>
  </si>
  <si>
    <t>DOCUMENTACIÓN INDISPENSABLE</t>
  </si>
  <si>
    <t>(A: DOCUMENTACIÓN PRESENTADA PARA OTORGAR ASESORÍA / B: DOCUMENTACIÓN INDISPENSABLE PARA PROCEDER A OTORGAR ASESORÍA) * 100</t>
  </si>
  <si>
    <t>100% DOCUMENTACIÓN PRESENTADA PARA OTORGAR ASESORÍA / DOCUMENTACIÓN INDISPENSABLE PARA PROCEDER A OTORGAR ASESORÍA)100</t>
  </si>
  <si>
    <t>VIVIENDA(2022-2023)</t>
  </si>
  <si>
    <t>IMUVIM</t>
  </si>
  <si>
    <t>RECURSOS PÚBLICOS</t>
  </si>
  <si>
    <t>A: MONTO DE PROGRAMAS PRESUPUESTARIOS REALIZADOS EN EL MUNICIPIO</t>
  </si>
  <si>
    <t>$500,000.00 MONTO DE PROGRAMAS PRESUPUESTARIOS REALIZADOS EN EL MUNICIPIO</t>
  </si>
  <si>
    <t>PROGRAMAS DE VIVIENDA VIGENTES</t>
  </si>
  <si>
    <t>A: PROGRAMA DE MEJORAMIENTO DE VIVIENDA (</t>
  </si>
  <si>
    <t>50 PROGRAMA DE MEJORAMIENTO DE VIVIENDA</t>
  </si>
  <si>
    <t>ADQUISICIÓN DE TERRENOS Y ESPACIOS</t>
  </si>
  <si>
    <t>A: PROGRAMA DE ADQUISICIÓN DE TERRENOS Y ESPACIOS</t>
  </si>
  <si>
    <t>6 PROGRAMA DE ADQUISICIÓN DE TERRENOS Y ESPACIOS</t>
  </si>
  <si>
    <t>DIFUNDIR LOS PROGRAMAS Y PROYECTOS DE VIVIENDA</t>
  </si>
  <si>
    <t>A: PROGRAMA DE DIFUSION DE VIVIENDA DIGNA</t>
  </si>
  <si>
    <t>1 PROGRAMA DE DIFUSION DE VIVIENDA DIGNA</t>
  </si>
  <si>
    <t>ESCRITURACION</t>
  </si>
  <si>
    <t>(A: NUMERO DE ESCRITURAS GENERADAS / B: NUMERO DE ESCRITURAS EN TRAMITE) * 100</t>
  </si>
  <si>
    <t>100% NUMERO DE ESCRITURAS GENERADAS/ NUMERO DE ESCRITURAS EN TRAMITE)100</t>
  </si>
  <si>
    <t>RECUPERACION DE CARTERA VENCIDA</t>
  </si>
  <si>
    <t>(A: MONTO DE CARTERA RECUPERADA / B: MONTO DE CARTERA VENCIDA) * 100</t>
  </si>
  <si>
    <t>100% MONTO DE CARTERA RECUPERADA/ MONTO DE CARTERA VENCIDA)100</t>
  </si>
  <si>
    <t>DIFUSIÓN DE OBRAS, PROGRAMAS Y ACCIONES (2022-2023)</t>
  </si>
  <si>
    <t>COMUNICACIÓN SOCIAL</t>
  </si>
  <si>
    <t>PORCENTAJE DE SATISFACCIÓN DEL CIUDADANO</t>
  </si>
  <si>
    <t>(A: NÚMERO DE CIUDADANOS CON RESPUESTA SATISFACTORIA / B: TOTAL DE LA POBLACIÓN QUE TIENE CONOCIMIENTO SOBRE LAS ACCIONES DE LA ADMINISTRACIÓN PUBLICA) * 100</t>
  </si>
  <si>
    <t>70% NÚMERO DE CIUDADANOS CON RESPUESTA SATISFACTORIA /TOTAL DE LA POBLACIÓN QUE TIENE CONOCIMIENTO SOBRE LAS ACCIONES DE LA ADMINISTRACIÓN PUBLICA (100)</t>
  </si>
  <si>
    <t>COBERTURA DE LA POBLACIÓN INFORMADA</t>
  </si>
  <si>
    <t>(A: PORCENTAJE QUE DECLARA TENER CONOCIMIENTO/ / B: MEDIO POR EL CUAL SE INFORMARON) * 100</t>
  </si>
  <si>
    <t>70% PORCENTAJE QUE DECLARA TENER CONOCIMIENTO/ MEDIO POR EL CUAL SE INFORMARON (100)</t>
  </si>
  <si>
    <t>DIFUSIÓN DE OBRA PUBLICA</t>
  </si>
  <si>
    <t>(A: CANTIDAD DE OB: CANTIDAD DE OBRAS REALIZADASRAS DIFUNDIDAS / B: CANTIDAD DE OBRAS REALIZADAS) * 100</t>
  </si>
  <si>
    <t>100% (CANTIDAD DE OBRAS DIFUNDIDAS/ CANTIDAD DE OBRAS REALIZADAS) 100</t>
  </si>
  <si>
    <t>ACTUALIZACIÓN DE CONTENIDO E INFORMACIÓN DE LAS REDES SOCIALES</t>
  </si>
  <si>
    <t>(A: NUMERO DE FLYERS INFORMATIVOS REALIZADOS / B: ) * 100</t>
  </si>
  <si>
    <t>100% NUMERO DE FLYERS INFORMATIVOS REALIZADOS/ NUMERO DE FLYERS INFORMATIVOS SOLICITADOS (100)</t>
  </si>
  <si>
    <t>GENERAR INFORMACIÓN DE IMPACTO.</t>
  </si>
  <si>
    <t>(A: NUMERO DE ACTIVIDADES QUE REALIZAN LAS DISTINTAS DEPENDENCIAS / B: NUMERO DE ASISTENCIA PARA EL RECABO DE EVIDENCIAS E INFORMACIÓN (100)) * 100</t>
  </si>
  <si>
    <t>100% NUMERO DE ACTIVIDADES QUE REALIZAN LAS DISTINTAS DEPENDENCIAS/ NUMERO DE ASISTENCIA PARA EL RECABO DE EVIDENCIAS E INFORMACIÓN (100)</t>
  </si>
  <si>
    <t>AGENDAR LAS SOLICITUDES DE ENTREVISTAS</t>
  </si>
  <si>
    <t>(A: NUMERO DE ENTREVISTAS REALIZADAS / B: NUMERO DE ENTREVISTAS SOLICITADAS) * 100</t>
  </si>
  <si>
    <t>100% NUMERO DE ENTREVISTAS REALIZADAS/ NUMERO DE ENTREVISTAS SOLICITADAS (100)</t>
  </si>
  <si>
    <t>CITACIÓN DE MEDIOS DE COMUNICACIÓN</t>
  </si>
  <si>
    <t>(A: NUMERO DE FESTIVIDADES REALIZADOS / B: NUMERO DE FESTIVIDADES CUBIERTAS) * 100</t>
  </si>
  <si>
    <t>100% NUMERO DE FESTIVIDADES REALIZADOS/ NUMERO DE FESTIVIDADES CUBIERTAS (100)</t>
  </si>
  <si>
    <t>RECLAMACIÓN DE EVIDENCIAS</t>
  </si>
  <si>
    <t>(A: NUMERO DE TOMAS REALIZADAS/ / B: NUMERO DE TOMAS SOLICITADAS ) * 100</t>
  </si>
  <si>
    <t>100% NUMERO DE TOMAS REALIZADAS/ NUMERO DE TOMAS SOLICITADAS (100)</t>
  </si>
  <si>
    <t>ELABORACIÓN DE BOLETINES Y VIDEOS</t>
  </si>
  <si>
    <t>(A: NUMERO DE B: NUMERO DE OBRAS REALIZADASOLETINES ELAB: NUMERO DE OBRAS REALIZADASORADOS / B: NUMERO DE OBRAS REALIZADAS) * 100</t>
  </si>
  <si>
    <t>100% NUMERO DE BOLETINES ELABORADOS / NUMERO DE OBRAS REALIZADAS (100)</t>
  </si>
  <si>
    <t>DISEÑO DE FLYERS</t>
  </si>
  <si>
    <t>(A: NUMERO DE DISEÑOS DE FLYERS REALIZADOS / B: NUMERO DE FLYERS SOLICITADOS) * 100</t>
  </si>
  <si>
    <t>100% NUMERO DE DISEÑOS DE FLYERS REALIZADOS/ NUMERO DE FLYERS SOLICITADOS (100)</t>
  </si>
  <si>
    <t>TRANSMISIONES EN VIVO, PRODUCCIÓN DE VIDEOS, TOMA DE FOTOGRAFÍAS</t>
  </si>
  <si>
    <t>(A: NUMERO DE ASISTENCIA PARA LA COB: NUMERO DE SOLICITUD DE ASISTENCIA PARA LA COBERTURA ERTURA DE LAS ACCIONES / B: NUMERO DE SOLICITUD DE ASISTENCIA PARA LA COBERTURA ) * 100</t>
  </si>
  <si>
    <t>100% NUMERO DE ASISTENCIA PARA LA COBERTURA DE LAS ACCIONES / NUMERO DE SOLICITUD DE ASISTENCIA PARA LA COBERTURA (100)</t>
  </si>
  <si>
    <t>BOLETÍN E IMPRESOS PARA SU PUBLICACIÓN</t>
  </si>
  <si>
    <t>(A: NUMERO DE B: NUMERO DE ACCIONES REALIZADASOLETINES REALIZADOS / B: NUMERO DE ACCIONES REALIZADAS) * 100</t>
  </si>
  <si>
    <t>100% NUMERO DE BOLETINES REALIZADOS / NUMERO DE ACCIONES REALIZADAS (100)</t>
  </si>
  <si>
    <t>REALIZAR TRANSMISIONES DE VIDEO EN TIEMPO REAL</t>
  </si>
  <si>
    <t>(A: NUMERO DE TRANSMISIONES EN VIVO REALIZADAS / B: NUMERO DE FESTIVIDADES LLEVADAS ACABO) * 100</t>
  </si>
  <si>
    <t>100% NUMERO DE TRANSMISIONES EN VIVO REALIZADAS/ NUMERO DE FESTIVIDADES LLEVADAS ACABO )100</t>
  </si>
  <si>
    <t>EVIDENCIAS A LOS MEDIOS DE COMUNICACIÓN</t>
  </si>
  <si>
    <t>(A: NUMERO DE B: NUMERO DE BOLETINES DIFUNDIDOSOLETINES REALIZADOS / B: NUMERO DE BOLETINES DIFUNDIDOS) * 100</t>
  </si>
  <si>
    <t>100% NUMERO DE BOLETINES REALIZADOS / NUMERO DE BOLETINES DIFUNDIDOS, (100)</t>
  </si>
  <si>
    <t>SANIDAD (2022-2023)</t>
  </si>
  <si>
    <t>SANIDAD</t>
  </si>
  <si>
    <t>ESTERILIZACIÓN</t>
  </si>
  <si>
    <t>A: NUMERO DE MASCOTAS ESTERILIZADAS</t>
  </si>
  <si>
    <t>850 NUMERO DE MASCOTAS ESTERILIZADAS</t>
  </si>
  <si>
    <t>REPORTES</t>
  </si>
  <si>
    <t>(A: NUMERO DE REPORTES POR MALTRATO ANIMAL ATENDIDOS / B: NUMERO DE REPORTES POR MALTRATO ANIMAL RECIBIDOS) * 100</t>
  </si>
  <si>
    <t>100% (NUMERO DE REPORTES POR MALTRATO ANIMAL ATENDIDOS/ NUMERO DE REPORTES POR MALTRATO ANIMAL RECIBIDOS)100</t>
  </si>
  <si>
    <t>ADOPCION</t>
  </si>
  <si>
    <t>A: NUMERO DE CAMPAÑAS DE ADOPCION</t>
  </si>
  <si>
    <t>12 NUMERO DE CAMPAÑAS DE ADOPCION</t>
  </si>
  <si>
    <t>CENTRO DE CONTROL CANINO</t>
  </si>
  <si>
    <t>A: PROYECTO DE CENTRO DE CONTROL CANINO</t>
  </si>
  <si>
    <t>1 PROYECTO DE CENTRO DE CONTROL CANINO</t>
  </si>
  <si>
    <t>JURÍDICO Y ADMINISTRATIVO</t>
  </si>
  <si>
    <t>DIFUNDIR Y FOMENTAR CULTURA</t>
  </si>
  <si>
    <t>A: NUMERO DE CAMPAÑAS DE SENSIB: ILIZACIÓN DEL REGLAMENTO</t>
  </si>
  <si>
    <t>24 NUMERO DE CAMPAÑAS DE SENSIBILIZACIÓN DEL REGLAMENTO</t>
  </si>
  <si>
    <t>VACUNAS ANTIRRÁBICAS APLICADAS</t>
  </si>
  <si>
    <t>A: (VACUNA ANTIRRÁB: ICAS APLICADAS</t>
  </si>
  <si>
    <t>2000 (VACUNA ANTIRRÁBICAS APLICADAS</t>
  </si>
  <si>
    <t>UNIDAD DE TRANSPARENCIA (2022-2023)</t>
  </si>
  <si>
    <t>UAIP</t>
  </si>
  <si>
    <t>VARIACIÓN DE SOLICITUDES</t>
  </si>
  <si>
    <t>((A: NÚMERO DE SOLICITUDES ATENDIDAS DURANTE EL AÑO ACTUAL / B: TOTAL DE SOLICITUDES ATENDIDAS EN EL AÑO ANTERIOR) - 1) * 100</t>
  </si>
  <si>
    <t>-10% (NÚMERO DE SOLICITUDES ATENDIDAS DURANTE EL AÑO ACTUAL/TOTAL DE SOLICITUDES ATENDIDAS EN EL AÑO ANTERIOR)- 1 )X 100</t>
  </si>
  <si>
    <t>PORCENTAJE DE SOLICITUDES</t>
  </si>
  <si>
    <t>(A: NÚMERO DE SOLICITUDES ATENDIDAS / B: TOTAL DE SOLICITUDES RECIBIDAS) * 100</t>
  </si>
  <si>
    <t>100% (NÚMERO DE SOLICITUDES ATENDIDAS/ TOTAL DE SOLICITUDES RECIBIDAS) X 100</t>
  </si>
  <si>
    <t>INFORMACION DE OFICIO PUBLICADA EN TIEMPO Y FORMA, PROMOVIENDO UNA CULTURA DE TRANSPARENCIA.</t>
  </si>
  <si>
    <t>(A: NÚMERO DE OB: TOTAL DE OBLIGACIONES DE TRANSPARENCIA ESTABLECIDAS EN LA LEGISLACIÓNLIGACIONES DE TRANSPARENCIA DISPONIB: TOTAL DE OBLIGACIONES DE TRANSPARENCIA ESTABLECIDAS EN LA LEGISLACIÓNLES Y ACTUALIZADAS / B: TOTAL DE OBLIGACIONES DE TRANSPARENCIA ESTABLECIDAS EN LA LEGISLACIÓN) * 100</t>
  </si>
  <si>
    <t>100% (NÚMERO DE OBLIGACIONES DE TRANSPARENCIA DISPONIBLES Y ACTUALIZADAS/TOTAL DE OBLIGACIONES DE TRANSPARENCIA ESTABLECIDAS EN LA LEGISLACIÓN) X 100</t>
  </si>
  <si>
    <t>EFICACIA EN LA ATENCIÓN DE SOLICITUDES DE INFORMACIÓN.</t>
  </si>
  <si>
    <t>(A: (NÚMERO DE SOLICITUDES ATENDIDAS / B: TOTAL DE SOLICITUDES RECIBIDAS) * 100</t>
  </si>
  <si>
    <t>100% (NÚMERO DE SOLICITUDES ATENDIDAS/TOTAL DE SOLICITUDES RECIBIDAS) X 100</t>
  </si>
  <si>
    <t>DISPOSICIONES NORMATIVAS</t>
  </si>
  <si>
    <t>A: REGLAMENTO DE LA UNIDAD DE TRANSPARENCIA Y ACCESO A LA INFORMACIÓN PÚB: LICA</t>
  </si>
  <si>
    <t>1 REGLAMENTO DE LA UNIDAD DE TRANSPARENCIA Y ACCESO A LA INFORMACIÓN PÚBLICA</t>
  </si>
  <si>
    <t>SERVIDORES PÚBLICOS CAPACITADOS.</t>
  </si>
  <si>
    <t>A: (NÚMERO DE SERVIDORES PÚB: LICOS CAPACITADOS)</t>
  </si>
  <si>
    <t>35 (NÚMERO DE SERVIDORES PÚBLICOS CAPACITADOS)</t>
  </si>
  <si>
    <t>ENLACE S.R.E. (2022-2023)</t>
  </si>
  <si>
    <t>O. RELACIONES EXTERIORES</t>
  </si>
  <si>
    <t>PERCEPCIÓN DE TRAMITE</t>
  </si>
  <si>
    <t>A: NÚMERO DE PERSONAS ENCUESTADAS QUE EXPRESARON SATISFACCION CON RESPECTO AL SERVICIO PRESTADOS</t>
  </si>
  <si>
    <t>1200 NÚMERO DE PERSONAS ENCUESTADAS QUE EXPRESARON SATISFACCIÓN RESPECTO DE LA APORTACIÓN DE LAS ACTIVIDADES / TOTAL DE PERSONAS ENCUESTADAS) X 100</t>
  </si>
  <si>
    <t>TOTAL DE PASAPORTES</t>
  </si>
  <si>
    <t>A: (NÚMERO DE PASAPORTES EXPEDIDOS AÑO ACTUAL</t>
  </si>
  <si>
    <t>9000 NÚMERO DE PASAPORTES EXPEDIDOS AÑO ACTUAL</t>
  </si>
  <si>
    <t>TRAMITE EN TIEMPO</t>
  </si>
  <si>
    <t>(A: NUMERO DE PASAPORTES EMITIDOS DENTRO DE LOS DÍAS CONTEMPLADOS / B: NUMERO DE PASAPORTES ENTREGABLES) * 100</t>
  </si>
  <si>
    <t>100% (NUMERO DE PASAPORTES EMITIDOS DENTRO DE LOS DÍAS CONTEMPLADOS / NUMERO DE PASAPORTES ENTREGABLES )100 (7 DIAS HABILES )</t>
  </si>
  <si>
    <t>FORMATO DE INFORMACIÓN</t>
  </si>
  <si>
    <t>A: NUMERO DE CAMPAÑAS EN MEDIOS INFORMATIVOS</t>
  </si>
  <si>
    <t>2 NUMERO DE CAMPAÑAS EN MEDIOS INFORMATIVOS</t>
  </si>
  <si>
    <t>MATERIAL INFORMATIVO</t>
  </si>
  <si>
    <t>2 NUMERO DE MATERIALES DESARROLLADOS Y ELABORADOS PARA REDES SOCIALES</t>
  </si>
  <si>
    <t>CONTROL Y SEGUIMIENTO (2022-2023)</t>
  </si>
  <si>
    <t>CONTROL Y SEGUIMIENTO</t>
  </si>
  <si>
    <t>PROYECTOS ESTRATEGICOS</t>
  </si>
  <si>
    <t>(A: NUMERO DE PROYECTOS ESTRATEGICOS ELAB: NUMERO DE PROYECTOS ESTRATEGICOS ELABORADOS SOLICITADOSORADOS CUMPLIDOS / B: NUMERO DE PROYECTOS ESTRATEGICOS ELABORADOS SOLICITADOS) * 100</t>
  </si>
  <si>
    <t>100% NUMERO DE PROYECTOS ESTRATEGICOS ELABORADOS CUMPLIDOS/ NUMERO DE PROYECTOS ESTRATEGICOS ELABORADOS SOLICITADOS)100</t>
  </si>
  <si>
    <t>12 NUMERO DE REPORTES DE EVALUACIÓN</t>
  </si>
  <si>
    <t>COMPROMISOS CONTRAÍDOS</t>
  </si>
  <si>
    <t>(A: NUMERO DE COMPROMISOS CON SEGUIMIENTO / B: NUMERO TOTAL DE COMPROMISOS) * 100</t>
  </si>
  <si>
    <t>100% NUMERO DE COMPROMISOS CON SEGUIMIENTO/ NUMERO TOTAL DE COMPROMISOS)100</t>
  </si>
  <si>
    <t>DIAGNOSTICOS DE CASOS</t>
  </si>
  <si>
    <t>(A: NUMERO TOTAL DE DIAGNOSTICOS- CAPACITACION REALIZADOS / B: NUMERO TOTAL DE DIAGNOSTICOS-CAPACITACION REQUERIDOS) * 100</t>
  </si>
  <si>
    <t>100% NUMERO TOTAL DE DIAGNOSTICOS- CAPACITACION REALIZADOS / NUMERO TOTAL DE DIAGNOSTICOS-CAPACITACION REQUERIDOS)100</t>
  </si>
  <si>
    <t>ASENTAMIENTOS HUMANOS (2022)</t>
  </si>
  <si>
    <t>ASENTAMIENTOS HUMANOS</t>
  </si>
  <si>
    <t>IDENTIFICACION DE ASENTAMIENTOS HUMANOS</t>
  </si>
  <si>
    <t>A: IDENTIFICACION DE ASENTAMIENTOS EN EL MUNICIPIO</t>
  </si>
  <si>
    <t>2 IDENTIFICACION DE ASENTAMIENTOS</t>
  </si>
  <si>
    <t>DIAGNOSTICO SOCIO-ECONOMICO</t>
  </si>
  <si>
    <t>(A: NUMERO DE DIAGNOSTICO SOCIO-ECONOMICO DE LOS ASENTAMIENTOS HUMANOS REALIZADOS / B: NUMERO DE DIAGNOSTICO SOCIO-ECONOMICO DE LOS ASENTAMIENTOS HUMANOS REALIZADOS PLANEADOS) * 100</t>
  </si>
  <si>
    <t>100% NUMERO DE DIAGNOSTICO SOCIO-ECONOMICO DE LOS ASENTAMIENTOS HUMANOS REALIZADOS/ NUMERO DE DIAGNOSTICO SOCIO-ECONOMICO DE LOS ASENTAMIENTOS HUMANOS REALIZADOS PLANEADOS)100</t>
  </si>
  <si>
    <t>PROGRAMAS DE REGULARIZACION</t>
  </si>
  <si>
    <t>(A: NUMERO DE PROGRAMAS DE REGULARIZACION, REQUISITOS , CARACTERISTICAS Y REGLAS DE OPERACIÓN ANALISADOS / B: NUMERO DE PROGRAMAS DE REGULARIZACION, REQUISITOS , CARACTERISTICAS Y REGLAS DE OPERACIÓN IDENTIFICADOS) * 100</t>
  </si>
  <si>
    <t>100% NUMERO DE PROGRAMAS DE REGULARIZACION, REQUISITOS , CARACTERISTICAS Y REGLAS DE OPERACIÓN ANALISADOS/ NUMERO DE PROGRAMAS DE REGULARIZACION, REQUISITOS , CARACTERISTICAS Y REGLAS DE OPERACIÓN IDENTIFICADOS)100</t>
  </si>
  <si>
    <t>PLAN DE TRABAJO</t>
  </si>
  <si>
    <t>(A: NUMERO DE PLANES DE TRAB: NUMERO DE PLANES DE TRABAJO PROGRAMADOSAJO CONCLUIDOS / B: NUMERO DE PLANES DE TRABAJO PROGRAMADOS) * 100</t>
  </si>
  <si>
    <t>100% NUMERO DE PLANES DE TRABAJO CONCLUIDOS / NUMERO DE PLANES DE TRABAJO PROGRAMADOS)100</t>
  </si>
  <si>
    <t>(A: NUMERO DE ESCRITURAS REALIZADAS / B: NUMERO DE ESCRITURAS PROGRAMADAS)) * 100</t>
  </si>
  <si>
    <t>NUMERO DE ESCRITURAS REALIZADAS/ NUMERO DE ESCRITURAS PROGRAMADAS)100</t>
  </si>
  <si>
    <t xml:space="preserve">CONTRIBUIR AL ESTADO DE DERECHO Y BUEN GOBIERNO EN EL MUNICIPIO </t>
  </si>
  <si>
    <t xml:space="preserve">LOS HABITANTES DEL MUNICIPIO SE BENEFICIAN DE LA APLICACIÓN DE LA NORMATIVIDAD MUNICIPAL Y DE PROVEER DE LOS MECANISMOS JURÍDICOS PARA EL LOGRO DE SUS OBJETIVOS </t>
  </si>
  <si>
    <t xml:space="preserve">SESIONES DE AYUNTAMIENTO EN LOS TÉRMINOS DE LA LEY ORGÁNICA MUNICIPAL </t>
  </si>
  <si>
    <t xml:space="preserve">CATÁLOGO DE REGLAMENTOS ACTUALIZADOS </t>
  </si>
  <si>
    <t xml:space="preserve">CREACION DEL ARCHIVO MUNICIPAL </t>
  </si>
  <si>
    <t xml:space="preserve">EL MUNICIPIO DA CUMPLIMIENTO A LAS DISPOSICIONES E IMPLEMENTACIÓN DE ACCIONES DERIVADA DEL LOS ACUERDOS DEL AYUNTAMIENTO </t>
  </si>
  <si>
    <t xml:space="preserve">AUTORIZACIÓN DEL PROYECTO DE REFORMAS O DE NUEVOS REGLAMENTOS. </t>
  </si>
  <si>
    <t xml:space="preserve">CONTRIBUIR A LA CORRECTA APLICACIÓN DEL GASTO PÚBLICO ASÍ COMO EL ACTUAR DE LOS SERVIDORES PÚBLICOS . </t>
  </si>
  <si>
    <t xml:space="preserve">LA CONTRALORÍA MUNICIPAL CONTRIBUYE A LA TRANSPARENCIA Y RENDICIÓN DE CUENTAS EN EL ACTUAR DE LA GESTIÓN DE LOS SERVIDORES PÚBLICOS. </t>
  </si>
  <si>
    <t xml:space="preserve">PROGRAMA ANUAL DE AUDITORIA REALIZADO </t>
  </si>
  <si>
    <t xml:space="preserve">DECLARACIONES ANUALES POR PARTE DE LOS SERVIDORES PÚBLICOS REALIZADAS </t>
  </si>
  <si>
    <t xml:space="preserve">QUEJAS CIUDADANAS ATENDIDAS Y CON SEGUIMIENTO </t>
  </si>
  <si>
    <t xml:space="preserve">CUENTA PUBLICA MUNICIPAL ANALIZADA Y VERIFICADA </t>
  </si>
  <si>
    <t xml:space="preserve">PROGRAMA PERMANENTE DE SUPERVISIÓN DE OBRA PUBLICA EFECTUADA </t>
  </si>
  <si>
    <t xml:space="preserve">PROGRAMA ANUAL DE CAPACITACIÓN CUMPLIDA </t>
  </si>
  <si>
    <t xml:space="preserve">GENERACIÓN DE REPORTES POR DEPENDENCIAS </t>
  </si>
  <si>
    <t xml:space="preserve">SEGUIMIENTO AL ESTATUS DEL CUMPLIMIENTO DE LAS DECLARACIONES ANUALES ( (INICIAL, MODIFICACIÓN Y DE CONCLUSIÓN) </t>
  </si>
  <si>
    <t xml:space="preserve">IMPARTICIÓN DE SANCIONES GENERADAS POR LAS QUEJAS CIUDADANAS </t>
  </si>
  <si>
    <t xml:space="preserve">REALIZACIÓN DE INFORME TRIMESTRAL Y ANUAL DE ACTIVIDADES </t>
  </si>
  <si>
    <t xml:space="preserve">SUPERVISIÓN DE PROYECTOS DE OBRA PUBLICA DE AÑO ANTERIOR </t>
  </si>
  <si>
    <t xml:space="preserve">EJECUCIÓN DEL PROGRAMA DE CAPACITACIÓN </t>
  </si>
  <si>
    <t xml:space="preserve">CONTRIBUIR A IMPULSAR, PROYECTAR, MANTENER Y CONSERVAR LA INFRAESTRUCTURA NECESARIA PARA QUE EL MUNICIPIO CUENTE CON MEJOR EQUIPAMIENTO TANTO CULTURAL, DEPORTIVO, EDUCATIVO Y VIAL DE CALIDAD E INCLUYENTE </t>
  </si>
  <si>
    <t xml:space="preserve">LA POBLACIÓN DEL MUNICIPIO RECIBE ATENCIÓN A SUS SOLICITUDES EN MATERIA DE OBRAS PUBLICAS </t>
  </si>
  <si>
    <t xml:space="preserve">PROGRAMA PERMANENTE DE MANTENIMIENTO Y REHABILITACIÓN DE VIALIDADES E INFRAESTRUCTURA- PAVIMENTACIÓN </t>
  </si>
  <si>
    <t xml:space="preserve">PROGRAMA ANUAL DE BACHEO </t>
  </si>
  <si>
    <t xml:space="preserve">OBRAS Y ACCIONES DE INFRAESTRUCTURA TURISTICA </t>
  </si>
  <si>
    <t xml:space="preserve">OBRAS Y ACCIONES DE INFRAESTRUCTURA SOCIAL - PROGRAMA DE EJECUCIÓN DE OBRAS SOCIALES. ( JARDINES, PLAZAS, ESPACIOS RECREATIVOS, CENTROS COMUNITARIOS , ETC. </t>
  </si>
  <si>
    <t xml:space="preserve">OBRAS Y ACCIONES DE INFRAESTRUCTURA BASICA ( AGUA POTABLE, DRENAJE, ELECTRIFICACIÓN Y SANEAMIENTO) </t>
  </si>
  <si>
    <t xml:space="preserve">OBRAS Y ACCIONES DE INFRAESTRUCTURA CULTURAL , EDUCATIVA Y Y DEPORTIVA PROGRAMA DE EJECUCIÓN DE OBRAS CULTURALES Y DEPORTIVAS </t>
  </si>
  <si>
    <t xml:space="preserve">REHABILITACION, CONSERVACION Y MANTENIMIENTO DE CAMINOS RURALES O SACA COSECHA </t>
  </si>
  <si>
    <t xml:space="preserve">DOTACION DE MATERIALES PETREO PARA RECHABILITACION DE CAMINOS </t>
  </si>
  <si>
    <t xml:space="preserve">ELABORACION DE BANCO DE PROYECTOS </t>
  </si>
  <si>
    <t xml:space="preserve">CONTRIBUIR EN EL DESARROLLO URBANO DEL MUNICIPIO PROCURANDO LA SUSTENTABILIDAD Y LA INTEGRACIÓN AL ENTORNO MEJORANDO CON ELLO LA CALIDAD DE VIDA DE LOS HABITANTES. </t>
  </si>
  <si>
    <t xml:space="preserve">EL MUNICIPIO BRINDA A LOS HABITANTES Y VISITANTES UNA MEJOR IMAGEN URBANA. </t>
  </si>
  <si>
    <t xml:space="preserve">APLICACIÓN DE LOS EJES RECTORES, PARA UN CRECIMIENTO ORDENADO DEL MUNICIPIO </t>
  </si>
  <si>
    <t xml:space="preserve">PROGRAMAS DE REGULARIZACIÓN DE ASENTAMIENTOS HUMANOS IRREGULARES. </t>
  </si>
  <si>
    <t xml:space="preserve">MAYOR NUMERO DE FRACCIONAMIENTOS EN EL MUNICIPIO </t>
  </si>
  <si>
    <t xml:space="preserve">PROGRAMA DE MEJORAMIENTO DE IMAGEN URBANA DE INMUEBLES EN EL MUNICIPIO </t>
  </si>
  <si>
    <t xml:space="preserve">ACTIVIDADES VIGILANCIA E INSPECCIÓN </t>
  </si>
  <si>
    <t xml:space="preserve">IDENTIFICACIÓN DE ASENTAMIENTOS IRREGULARES </t>
  </si>
  <si>
    <t xml:space="preserve">INSCRIBIR EL ASENTAMIENTO A UN PROGRAMA DE REGULARIZACIÓN YA SEA POR GOBIERNO FEDERAL O ESTATAL </t>
  </si>
  <si>
    <t xml:space="preserve">PROMOCIÓN DE ASENTAMIENTOS REGULARES </t>
  </si>
  <si>
    <t xml:space="preserve">CONTROL DE LA COLOCACIÓN DE ANUNCIOS </t>
  </si>
  <si>
    <t xml:space="preserve">CONTRIBUIR A ELEVAR LA CALIDAD DE VIDA DE LA POBLACIÓN DEL MUNICIPIO MEDIANTE EL FUNCIONAMIENTO EFICIENTE DE LOS SERVICIOS PÚBLICOS MUNICIPALES </t>
  </si>
  <si>
    <t xml:space="preserve">LA CIUDADANÍA RECIBEN SERVICIOS PÚBLICOS OPORTUNOS Y DE CALIDAD MEDIANTE UNA PLANEACIÓN QUE GARANTIZA LA EFICIENCIA Y CALIDAD EN LOS SERVICIOS, </t>
  </si>
  <si>
    <t xml:space="preserve">PROGRAMA DE PRESTACIÓN EFICIENTE DEL SERVICIO DE LIMPIEZA, RECOLECCIÓN Y CONFINAMIENTO DE RESIDUOS SÓLIDOS IMPLEMENTADO </t>
  </si>
  <si>
    <t xml:space="preserve">ADECUADO SERVICIO DE ALUMBRADO PUBLICO PROPORCIONADO. </t>
  </si>
  <si>
    <t xml:space="preserve">PARQUES Y JARDINES EN CONDICIONES QUE PROPICIEN EL ESPARCIMIENTO Y CONVIVENCIA DE HABITANTES DEL MUNICIPIO Y SUS VISITANTES. </t>
  </si>
  <si>
    <t xml:space="preserve">OPERACIÓN EFICIENTE DEL SERVICIO DE PANTEONES MUNICIPALES </t>
  </si>
  <si>
    <t xml:space="preserve">ACTUALIZACIÓN DE EL ESTUDIO DE TIEMPOS Y MOVIMIENTOS DE RUTAS DE RECOLECCIÓN DE RESIDUOS SOLIDOS. </t>
  </si>
  <si>
    <t xml:space="preserve">PROGRAMA DE CULTURA DE RECICLAJE IMPLEMENTADO </t>
  </si>
  <si>
    <t xml:space="preserve">EL MUNICIPIO CUENTA CON SISTEMA DE ALUMBRADO PUBLICO EN TODAS SUS CALLES </t>
  </si>
  <si>
    <t xml:space="preserve">SISTEMA DE ALUMBRADO ACTUALIZADO Y EFICIENTE EN EL AHORRO DE ENERGÍA </t>
  </si>
  <si>
    <t xml:space="preserve">IMPLEMENTACIÓN DE UN CONTROL DE SERVICIOS ORDENADOS Y COMPLETOS </t>
  </si>
  <si>
    <t xml:space="preserve">ATENDER LA DEMANDA DE DEFUNCIONES </t>
  </si>
  <si>
    <t xml:space="preserve">REGISTRO DE DESCESOS EN EL MUNICIPIO </t>
  </si>
  <si>
    <t xml:space="preserve">CONTRIBUIR AL MEJORAMIENTO EN EL ESPACIO SOCIODEMOGRÁFICO CREANDO PAZ SOCIAL DENTRO DE POBLACION MEDIANTE ACCIONES E IMPLEMENTACIÓN DE PROGRAMAS FEDERALES Y ESTATALES </t>
  </si>
  <si>
    <t xml:space="preserve">LA CIUDADANÍA SE ENCUENTRA ATENDIDA EN MATERIA DE SEGURIDAD PREVINIENDO LOS PROBABLES DELITOS E INFRACCIONANDO A LAS PERSONAS QUE COMETEN ALGUNA FALTA O DELITO. </t>
  </si>
  <si>
    <t xml:space="preserve">ESTRATEGIA GARANTIZANDO LA TRANQUILIDAD, PAZ Y ORDEN PÚBLICO Y PROTEGIENDO LA INTEGRIDAD FÍSICA Y MATERIAL DE SUS HABITANTES IMPLEMENTADA </t>
  </si>
  <si>
    <t xml:space="preserve">CORPORACIÓN POLICIACA INTEGRADA POR ELEMENTOS CON PERFIL ADECUADO Y CAPACITADOS </t>
  </si>
  <si>
    <t xml:space="preserve">ACCIONES DE PROXIMIDAD SOCIAL </t>
  </si>
  <si>
    <t xml:space="preserve">OPERATIVOS EN ZONAS CON ALTO ÍNDICE DELICTIVO IMPLEMENTADOS </t>
  </si>
  <si>
    <t xml:space="preserve">PARQUE VEHICULAR CON MANTENIMIENTO INTEGRAL DE PATRULLAS EN FUNCIONES Y ASEGURADAS CON COBERTURA IMPLEMENTADO </t>
  </si>
  <si>
    <t xml:space="preserve">DISMINUCIÓN CONDUCTAS DELICTIVAS QUE VULNERAN LA SEGURIDAD, LA PAZ SOCIAL Y LA INTEGRIDAD CIUDADANA. </t>
  </si>
  <si>
    <t xml:space="preserve">CREACIÓN DE UN PERFIL DE PUESTO,DEACUERDO A LOS REQUERIMIENTOS DEL MUNICIPIO Y NORMATIVIDAD ESTABLECIDA, APLICANDO EVALUACIONES DE CONTROL Y CONFIANZA ASÍ COMO LA ELABORACIÓN DE UN PROGRAMA DE CAPACITACIÓN. </t>
  </si>
  <si>
    <t xml:space="preserve">INSTALACIÓN DE COMITÉS CIUDADANOS INTEGRADOS A LA RED CIUDADANA DE PREVENCIÓN Y SEGURIDAD. </t>
  </si>
  <si>
    <t xml:space="preserve">REALIZACION DE PREVENCIÓN EN ESCUELAS DE LA ZONA URBANA Y RURAL. </t>
  </si>
  <si>
    <t xml:space="preserve">REALIZACIÓN DE ACCIONES DE PREVENCIÓN DEL DELITO </t>
  </si>
  <si>
    <t xml:space="preserve">ORGANIZACIÓN DE OPERATIVOS ESPECIALES CON OTRAS INSTITUCIONES ESTATALES Y FEDERALES EN FESTIVIDADES Y EVENTOS. </t>
  </si>
  <si>
    <t xml:space="preserve">CONTRIBUIR A PREVENIR Y SALVAGUARDAR LA INTEGRIDAD Y DERECHOS DE LAS PERSONAS EN EL MUNICIPIO </t>
  </si>
  <si>
    <t xml:space="preserve">LOS CIUDADANOS Y VISITANTES DEL MUNICIPIO CUENTEN CON LA INFORMACIÓN , DISPOSITIVOS VIALES ADECUADOS PARA SU SEGURIDAD EN LAS VIALIDADES </t>
  </si>
  <si>
    <t xml:space="preserve">SEÑALES VIALES VERTICAL Y HORIZONTAL EN LA ZONA URBANA Y SUBURBANA EN BUEN ESTADO </t>
  </si>
  <si>
    <t xml:space="preserve">OPERATIVOS VIALES DE PREVENCIÓN REALIZADOS </t>
  </si>
  <si>
    <t xml:space="preserve">SESIONES REALIZADAS PARA FOMENTAR UNA CULTURA VIAL </t>
  </si>
  <si>
    <t xml:space="preserve">FUNDAMENTO JURÍDICO Y ADMINISTRATIVO IMPLEMENTADO (REGLAMENTO) </t>
  </si>
  <si>
    <t xml:space="preserve">MANTENIMIENTO DE SEÑALÉTICA VIAL EN LA ZONA URBANA Y SUBURBANA </t>
  </si>
  <si>
    <t xml:space="preserve">COLOCACIÓN DE NUEVAS SEÑALÉTICA VERTICAL Y HORIZONTAL </t>
  </si>
  <si>
    <t xml:space="preserve">ELABORACIÓN DE INFRACCIONES POR FALTAS AL REGLAMENTO DE TRANSITO </t>
  </si>
  <si>
    <t xml:space="preserve">PARTICIPACIÓN DE LA SOCIEDAD </t>
  </si>
  <si>
    <t xml:space="preserve">PROMOVER Y FOMENTAR LA CULTURA DE LA LEGALIDAD </t>
  </si>
  <si>
    <t xml:space="preserve">CONTRIBUIR A INCREMENTAR LA SEGURIDAD Y EL CONOCIMIENTO DE LA CULTURA DE LA PREVENCIÓN Y PROTECCIÓN CIVIL A LOS HABITANTES DEL MUNICIPIO </t>
  </si>
  <si>
    <t xml:space="preserve">LA POBLACIÓN DEL MUNICIPIO FORTALECEN LAS ACCIONES CON ENFOQUE PREVENTIVO DE RIESGOS. </t>
  </si>
  <si>
    <t xml:space="preserve">CAMPAÑA DE PREVENCION IMPLEMENTADAS </t>
  </si>
  <si>
    <t xml:space="preserve">PROGRAMA DE OPERATIVOS DE VIGILANCIA DE TEMPORADA </t>
  </si>
  <si>
    <t xml:space="preserve">PROGRAMA DE CONCIENTIZACIÓN CIUDADANA (ESCUELAS EMPRE, SOCIEDAD) </t>
  </si>
  <si>
    <t xml:space="preserve">PROGRAMA DE ATENCIÓN DE ACCIDENTES </t>
  </si>
  <si>
    <t xml:space="preserve">CURSOS DE PRIMEROS AUXILIOS EN EMPRE, NEGOCIOS Y POBLACIÓN: </t>
  </si>
  <si>
    <t xml:space="preserve">CAPACITACIÓN Y CERTIFICACIÓN PARA EL PERSONAL DE PROTECCIÓN CIVIL IMPLEMENTADO </t>
  </si>
  <si>
    <t xml:space="preserve">ESTRATEGIAS DE VERIFICACIÓN INSPECCIONADOS DIRIGIDO A NEGOCIOS Y CENTRO COMERCIALES </t>
  </si>
  <si>
    <t xml:space="preserve">DIFUSIÓN DE MEDIDAS PREVENTIVAS VÍA REDES SOCIALES, PROGRAMA DE TELEVISIÓN DEL GOBIERNO MUNICIPAL, RADIO LOCAL. </t>
  </si>
  <si>
    <t xml:space="preserve">REALIZACION DE OPERATIVOS ESPECIFICOS </t>
  </si>
  <si>
    <t xml:space="preserve">DIFUSIÓN DE ACCIONES CON CARÁCTER PREVENTIVO DURANTE EL AÑO: CAMPAÑA PERMANENTE DE RED SOCIAL FACEBOOK CON INFORMACIÓN ACORDE AL FENÓMENO PERTURBADOR </t>
  </si>
  <si>
    <t xml:space="preserve">PROMOCIÓN DE ACCIONES PARA LA DISMINUCIÓN DE ACCIDENTES. </t>
  </si>
  <si>
    <t xml:space="preserve">CAPACITACIÓN EN USO Y MANEJO DE EXTINTORES, EVACUACIÓN DE INMUEBLES: </t>
  </si>
  <si>
    <t xml:space="preserve">FORMACIÓN A LOS ELEMENTOS DE LA COORDINACIÓN DE PROTECCIÓN CIVIL : </t>
  </si>
  <si>
    <t xml:space="preserve">APERCIBIMIENTO DE EMPRE PARA LA IMPLEMENTACIÓN DE PROGRAMA INTERNO DE PROTECCIÓN CIVIL. </t>
  </si>
  <si>
    <t xml:space="preserve">CONTRIBUIR A FORTALECER Y CONSOLIDAR LAS ACTIVIDADES ECONÓMICAS EN EL MUNICIPIO EN BENEFICIO DE LA GENERACIÓN DE NUEVOS EMPLEOS MEJOR REMUNERADOS </t>
  </si>
  <si>
    <t xml:space="preserve">LOS HABITANTES DEL MUNICIPIO ENCUENTRAN OPORTUNIDADES LABORALES QUE LES PERMITEN MEJORAR SU CALIDAD DE VIDA Y SU ECONOMÍA FAMILIAR </t>
  </si>
  <si>
    <t xml:space="preserve">PROGRAMA DE DESARROLLO DE EMPRENDEDORES E INCUBACIÓN DE EMPRE REALIZADOS </t>
  </si>
  <si>
    <t xml:space="preserve">FERIA DEL EMPLEO Y BOLSA DE EMPLEO IMPLEMENTADO </t>
  </si>
  <si>
    <t xml:space="preserve">EMPRE Y NEGOCIOS EN EL MUNICIPIO INSTALADOS </t>
  </si>
  <si>
    <t xml:space="preserve">PROGRAMA DE FINANCIAMIENTO DIRIGIDO AL LA MICRO, PEQUEÑA Y MEDIANA EMPRESA IMPLEMENTADO </t>
  </si>
  <si>
    <t xml:space="preserve">CULTURA EMPRESARIAL PARA CONSOLIDAR LOS NEGOCIOS EN LOS SECTORES ECONÓMICOS DEL MUNICIPIO IMPLEMENTADO </t>
  </si>
  <si>
    <t xml:space="preserve">FOROS. MISIONES, EXPOSICIONES , CONVENCIONES Y ENCUENTRO DE NEGOCIOS REALIZADOS </t>
  </si>
  <si>
    <t xml:space="preserve">VINCULACIÓN Y COMERCIALIZACIÓN OCASIONALES PARA ARTESANOS Y PRODUCTORES DEL MUNICIPIO </t>
  </si>
  <si>
    <t xml:space="preserve">CUBRIR LA DEMANDA DE CAPITAL HUMANO EN LAS UNIDADES ECONÓMICAS DE LA REGIÓN </t>
  </si>
  <si>
    <t xml:space="preserve">FOMENTO A LA CREACIÓN DE FUENTES DE EMPLEO </t>
  </si>
  <si>
    <t xml:space="preserve">VINCULACIÓN Y ASESORÍA SOBRE LAS INSTITUCIONES DE FINANCIAMIENTO </t>
  </si>
  <si>
    <t xml:space="preserve">CONVENIR LA IMPARTICIÓN DE CURSOS EMPRESARIALES PARA CONSEGUIR SU ESTABILIDAD EN EL MERCADO ECONÓMICO </t>
  </si>
  <si>
    <t xml:space="preserve">IMPARTICIÓN DE ASESORÍAS DE ÍNDOLE EMPRESARIAL </t>
  </si>
  <si>
    <t xml:space="preserve">PARTICIPACIONES EN EVENTOS DE EMPRE </t>
  </si>
  <si>
    <t xml:space="preserve">CONTRIBUIR AL DESARROLLO TURÍSTICO DEL MUNICIPIO INCREMENTANDO LOS EVENTOS Y PRODUCTOS QUE SEAN ATRACTIVOS TURÍSTICOS PARA LA POBLACIÓN LOCAL Y EXTRANJERA, FAVORECIENDO LA GENERACIÓN DE EMPLEOS. </t>
  </si>
  <si>
    <t xml:space="preserve">LOS PRESTADORES DE SERVICIOS TURÍSTICOS Y PERSONAS DE PRIMER CONTACTO ADQUIEREN CONOCIMIENTOS SOBRE EL PATRIMONIO CULTURAL E HISTÓRICO DEL MUNICIPIO </t>
  </si>
  <si>
    <t xml:space="preserve">CAMPAÑAS DE PROMOCIÓN Y DIFUSIÓN DE LA OFERTA TURÍSTICA DEL MUNICIPIO IMPLEMENTADA </t>
  </si>
  <si>
    <t xml:space="preserve">NUEVOS PRODUCTOS TURÍSTICO IMPULSADOS </t>
  </si>
  <si>
    <t xml:space="preserve">PROGRAMA DE CONCIENTIZACION SOBRE LA IMPORTANCIA QUE TIENE LA ACTIVIDAD TURÍSTICA REALIZADA </t>
  </si>
  <si>
    <t xml:space="preserve">EXPOSICIONES LOCALES Y FORÁNEAS QUE FORTALECEN AL SECTOR ECONÓMICO REALIZADOS </t>
  </si>
  <si>
    <t xml:space="preserve">DIFUNDIR EVENTOS CULTURALES Y ARTÍSTICOS QUE CONTRIBUYAN AL INCREMENTO DE LA OFERTA TURÍSTICA </t>
  </si>
  <si>
    <t xml:space="preserve">REALIZAR EVENTO PARA DIFUNDIR CERTIFICACIONES QUE INCREMENTEN LA COMPETITIVIDAD TURÍSTICA DEL MUNICIPIO. </t>
  </si>
  <si>
    <t xml:space="preserve">GESTIONAR PUNTOS DE COMERCIALIZACIÓN OCASIONALES PARA ARTESANOS Y PRODUCTORES DEL MUNICIPIO </t>
  </si>
  <si>
    <t xml:space="preserve">ATENCIÓN INTEGRAL Y SUSTENTABLE DE LAS UNIDADES DE PRODUCCIÓN AGROPECUARIAS Y ACUÍCOLAS DEL MUNICIPIO </t>
  </si>
  <si>
    <t xml:space="preserve">OTORGAR APOYOS PARA LOGRAR LA CAPITALIZACIÓN DE LAS UNIDADES DE PRODUCCIÓN GROPECUARIAS </t>
  </si>
  <si>
    <t xml:space="preserve">MEJORAMIENTO EN INFRAESTRUCTURA RURAL (HORAS DE MÁQUINA DE BORDERÍA Y CAMINOS RURALES ENTREGADOS) </t>
  </si>
  <si>
    <t xml:space="preserve">PROMOVER EL FORTALECIMIENTO, CAPITALIZACIÓN Y SANIDAD DE LAS UNIDADES DE PRODUCCIÓN PECUARIAS </t>
  </si>
  <si>
    <t xml:space="preserve">GESTIÓN DE EVENTOS DE TRANSFERENCIA DE TECNOLOGÍA </t>
  </si>
  <si>
    <t xml:space="preserve">REALIZAR VISITAS DE CAMPO PARA DIFUNDIR, DAR SEGUIMIENTO Y VERIFICAR PROGRAMAS </t>
  </si>
  <si>
    <t xml:space="preserve">IMPULSAR LA CAPACITACIÓN DE LOS PRODUCTORES AGROPECUARIOS Y ACUICOLAS </t>
  </si>
  <si>
    <t xml:space="preserve">LA POBLACIÓN DEL MUNICIPIO PERCIBE ENTORNO DE CONFIANZA Y CERTIDUMBRE DE LAS ACTIVIDADES ECONÓMICAS </t>
  </si>
  <si>
    <t xml:space="preserve">CONTROL SOBRE LA VENTA Y CONSUMO DE BEBIDAS ALCOHÓLICAS IMPLEMENTADO </t>
  </si>
  <si>
    <t xml:space="preserve">PROGRAMA DE REGULARIZACIÓN DE COMERCIANTES EN LA VÍA PÚBLICA </t>
  </si>
  <si>
    <t xml:space="preserve">ACTUALIZAR EL PADRÓN DE LICENCIAS DE FUNCIONAMIENTO EN MATERIA DE BEBIDAS ALCOHÓLICAS </t>
  </si>
  <si>
    <t xml:space="preserve">FISCALIZACIÓN PREVENTIVA DE LA VENTA DE ALCOHOL FUERA DE REGLAMENTO. </t>
  </si>
  <si>
    <t xml:space="preserve">EJECUTAR OPERATIVOS DE INSPECCIÓN Y VIGILANCIA DEL COMERCIO ESTABLECIDO. </t>
  </si>
  <si>
    <t xml:space="preserve">CONTRIBUIR EN FORTALECER LA PARTICIPACIÓN SOCIAL PARA IMPULSAR EL DESARROLLO INTEGRAL </t>
  </si>
  <si>
    <t xml:space="preserve">LA POBLACIÓN UBICADA EN ZONAS DE ATENCIÓN PRIORITARIA (ZAP) Y ZONAS DE IMPULSO SOCIAL (ZIS) SE BENEFICIAN CON OBRAS Y ACCIONES DE VIVIENDA </t>
  </si>
  <si>
    <t xml:space="preserve">PROGRAMAS SOCIALES Y ACCIONES EN LAS ZONAS ZAP, ZIS Y LOCALIDADES INDÍGENAS DEL MUNICIPIO GESTIONADAS </t>
  </si>
  <si>
    <t xml:space="preserve">INSTALACIÓN DE TECHOS DIGNOS </t>
  </si>
  <si>
    <t xml:space="preserve">INSTALACIÓN DE CALENTADORES SOLARES </t>
  </si>
  <si>
    <t xml:space="preserve">AMPLIACIÓN DE VIVIENDA (CUARTOS 4X4) </t>
  </si>
  <si>
    <t xml:space="preserve">MEJORAMIENTO DE BIENES INMUEBLES POR MEDIO DE LA APLICACIÓN DE PINTURA EN LAS FACHADAS. </t>
  </si>
  <si>
    <t xml:space="preserve">CAPACITACIÓN A HOMBRES Y MUJERES. </t>
  </si>
  <si>
    <t xml:space="preserve">SE CONTRIBUYE A APLICAR INSTRUMENTOS MUNICIPALES PARA PREVENIR, SANCIONAR, ATENDER Y ERRADICAR CUALQUIER FORMA DE VIOLENCIA CONTRA LAS MUJERES. </t>
  </si>
  <si>
    <t xml:space="preserve">LAS MUJERES DEL MUNICIPIO PARTICIPAN EN EL DESARROLLO DE TALLERES Y PLATICAS EN MATERIA DE PREVENCIÓN Y ATENCIÓN A LA VIOLENCIA ASÍ COMO DE RESPETO, TOLERANCIA Y PREVENCIÓN </t>
  </si>
  <si>
    <t xml:space="preserve">PROGRAMA DE ASESORÍA PSICOLÓGICA IMPLEMENTADO </t>
  </si>
  <si>
    <t xml:space="preserve">PROGRAMA DE ASESORÍA JURÍDICA IMPLEMENTADO </t>
  </si>
  <si>
    <t xml:space="preserve">PROGRAMA DE CAPACITACIÓN Y ASISTENCIA TÉCNICA A MUJERES EN EL DESARROLLO DE HABILIDADES LABORALES Y PROFESIONALES IMPLEMENTADO </t>
  </si>
  <si>
    <t xml:space="preserve">PROGRAMA DE PREVENCIÓN Y ERRADICACIÓN DE LA VIOLENCIA DE GENERO IMPLEMENTADO </t>
  </si>
  <si>
    <t xml:space="preserve">PROGRAMA DE ATENCIONES PARA ORIENTACIÓN Y ACOMPAÑAMIENTO DE MEDIDAS CAUTELARES IMPLEMENTADO </t>
  </si>
  <si>
    <t xml:space="preserve">ORIENTACIONES PSICOLÓGICAS PARA EL BIENESTAR EMOCIONAL DE LAS PACIENTES </t>
  </si>
  <si>
    <t xml:space="preserve">CANALIZACIONES DE VICTIMAS A INSTITUCIONES CON MAYOR ALCANCE LEGAL </t>
  </si>
  <si>
    <t xml:space="preserve">REALIZACIÓN DE CURSOS Y TALLERES ESPECÍFICOS DE ACUERDO A LAS VOCACIONES DE LA REGIÓN. ENSEÑAR A LAS MUJERES CONOCIMIENTOS EN ALGÚN OFICIO GENERANDO AUTOEMPLEO O FORTALECIENDO SUS CONOCIMIENTOS PREVIOS </t>
  </si>
  <si>
    <t xml:space="preserve">FORTALECER EL EMPODERAMIENTO DE LAS MUJERES. </t>
  </si>
  <si>
    <t xml:space="preserve">REALIZACIÓN DE PLATICAS Y TALLERES SOBRE EL DERECHO A VIVIR UN VIDA LIBRE DE VIOLENCIA </t>
  </si>
  <si>
    <t xml:space="preserve">OTORGAR ASESORÍAS EN MATERIA JURÍDICA PRIMARIA, ACOMPAÑAMIENTOS </t>
  </si>
  <si>
    <t xml:space="preserve">SE CONTRIBUYE A DISMINUIR EL REZAGO EDUCATIVO EN EL MUNICIPIO DE PERSONAS QUE NO HAN TERMINADO EDUCACIÓN. </t>
  </si>
  <si>
    <t xml:space="preserve">PROGRAMA DE ESTÍMULOS A LA EDUCACIÓN BÁSICA EN EDUCACION PRIMARIA IMPLEMENTADO </t>
  </si>
  <si>
    <t xml:space="preserve">HABITO DE LECTURA QUE FORTALECE SUS CONOCIMIENTO Y HABILIDADES PERSONALES IMPLEMENTADOS </t>
  </si>
  <si>
    <t xml:space="preserve">EVENTOS CONMEMORATIVOS CON LA PARTICIPACIÓN DE LAS ESCUELAS EN LA CELEBRACIÓN REALIZADOS </t>
  </si>
  <si>
    <t xml:space="preserve">PROGRAMA DE ALFABETIZACIÓN EN EL MUNICIPIO REALIZADOS </t>
  </si>
  <si>
    <t xml:space="preserve">CONSEJO MUNICIPAL DE PARTICIPACIÓN SOCIAL EN LA EDUCACIÓN. IMPLEMENTADO. </t>
  </si>
  <si>
    <t xml:space="preserve">PROGRAMA DE ORIENTACIÓN VOCACIONAL IMPLEMENTADO </t>
  </si>
  <si>
    <t xml:space="preserve">ENTREGA DE BECAS A LOS ESTUDIANTES DE EDUCACIÓN </t>
  </si>
  <si>
    <t xml:space="preserve">REALIZACIÓN DE CÍRCULOS Y CONCURSOS DE LECTURA. </t>
  </si>
  <si>
    <t xml:space="preserve">REALIZACIÓN DE CURSOS DE VERANO EN LAS BIBLIOTECAS PUBLICAS </t>
  </si>
  <si>
    <t xml:space="preserve">COORDINAR LA REALIZACIÓN DE ACTOS CÍVICOS Y DESFILES. </t>
  </si>
  <si>
    <t xml:space="preserve">REALIZACIÓN DE CAMPAÑAS DE ALFABETIZACIÓN REALIZADAS. </t>
  </si>
  <si>
    <t xml:space="preserve">PARTICIPACIÓN DE LOS ALUMNOS DEL MUNICIPIO INSCRITOS EN EL NIVEL DE EDUCACIÓN BÁSICA BENEFICIADOS CON LAS ACCIONES DE LOS COMITÉS DEL COMUPASE SU PROCESO FORMATIVO. </t>
  </si>
  <si>
    <t xml:space="preserve">OFERTA EDUCATIVA MUNICIPAL </t>
  </si>
  <si>
    <t xml:space="preserve">CONTRIBUIR A DESARROLLAR LA PRÁCTICA DEL DEPORTE Y LA ACTIVIDAD FÍSICA, COMO CULTURA DE SALUD Y FORMA DE VIDA EN LOS HABITANTES DEL MUNICIPIO DE YURIRIA, MEDIANTE LA PROMOCIÓN DE ACTIVIDADES FÍSICO-DEPORTIVAS. </t>
  </si>
  <si>
    <t>PERSONAS QUE REALIZAN DEPORTE O ALGUNA ACTIVIDAD FÍSICA.</t>
  </si>
  <si>
    <t>A: PERSONAS QUE REALIZAN DEPORTE O ACTIVIDAD FÍSICA.</t>
  </si>
  <si>
    <t>9500 PERSONAS</t>
  </si>
  <si>
    <t xml:space="preserve">LOS HABITANTES DEL MUNICIPIO DE YURIRIA, PRACTICAN ACTIVIDADES FÍSICAS, RECREATIVAS Y DEPORTIVAS EN ESPACIOS DEPORTIVOS DIGNOS Y REMODELADOS </t>
  </si>
  <si>
    <t>REHABILITACIÓN DE ESPACIOS DEPORTIVOS</t>
  </si>
  <si>
    <t>A: MEJORAMIENTO Y REHAB: ILITACIÓN DE INFRAESTRUCTURA DEPORTIVA</t>
  </si>
  <si>
    <t>25 INSTALACIONES DEPORTIVAS MEJORADAS EN EL MUNICIPIO</t>
  </si>
  <si>
    <t xml:space="preserve">IMPULSAR LA ACTIVIDAD DEPORTIVA ESCOLAR. </t>
  </si>
  <si>
    <t xml:space="preserve">CONSTRUCCIÓN DE INFRAESTRUCTURA DEPORTIVA </t>
  </si>
  <si>
    <t>CONTRUCCIÓN DE INFRAESTRUCTURA DEPORTIVA</t>
  </si>
  <si>
    <t>A: CONTRUCCIÓN DE INFRAESTRUCTURA DEPORTIVA</t>
  </si>
  <si>
    <t>1 INFRAESTRUCTURA DEPORTIVA CONSTRUIDA</t>
  </si>
  <si>
    <t xml:space="preserve">RECUROS ECONÓMICOS Y EN ESPECIE PARA LA REALIZACIÓN DE LA ACTIVIDAD DEPORTIVA </t>
  </si>
  <si>
    <t>APOYOS ECONÓMICOS Y EN ESPECIE PARA LA REALIZACIÓN DE LA ACTIVIDAD DEPORTIVA</t>
  </si>
  <si>
    <t>A: ENTREGA DE APOYOS ECONÓMICOS Y EN ESPECIE PARA LA REALIZACIÓN DE LA ACTIVIDAD DEPORTIVA</t>
  </si>
  <si>
    <t>50 APOYOS</t>
  </si>
  <si>
    <t xml:space="preserve">IMPULSO AL CRECIMIENTO DE ESCUELAS DE FORMACIÓN DEPORTIVA EN EL MUNICIPIO EN CATEGORÍAS INFANTILES Y JUVENILES </t>
  </si>
  <si>
    <t>FOMENTO A LA CREACIÓN DE ESCUELAS DEPORTIVAS Y FORTALECIMIENTO A LAS YA ESTABLECIDAS (FUTBOL, BASQUETBOL, VOLEIBOL, CANOTAJE, ETC) CATEGORIAS MENORES (INFANTIL Y JUVENIL) Y ACTIVACIÓN A ADULTOS MAYORES</t>
  </si>
  <si>
    <t>A: FORTALECIMIENTO A ESCUELAS DE FORMACIÓN DEPORTIVA CATEGORIAS INFANTILES Y JUVENILES Y ACTIVIDADES DE ACTIVACIÓN A ADULTOS MAYORES</t>
  </si>
  <si>
    <t>4 ESCUELAS DE FORMACIÓN DEPORTIVA</t>
  </si>
  <si>
    <t xml:space="preserve">IMPULSO AL DESARROLLO DE LAS LIGAS DEPORTIVAS DEL MUNICIPIO </t>
  </si>
  <si>
    <t>COORDINACIÓN CON LAS DIFERENTES LIGAS DEPORTIVAS DEL MUNICIPIO</t>
  </si>
  <si>
    <t>A: COORDINACIÓN EFECTIVA CON LAS DIFERENTES LIGAS MUNICIPALES</t>
  </si>
  <si>
    <t>8 LIGAS MUNICIPALES, YA ESTABLECIDAS, COORDINAR TRABAJO CON CADA UNA</t>
  </si>
  <si>
    <t xml:space="preserve">PROMOCIÓN DE EVENTOS DE DEPORTES PARALIMPICOS </t>
  </si>
  <si>
    <t>ORGANIZACIÓN Y PROMOCIÓN DE DEPORTES PARALIMPICOS</t>
  </si>
  <si>
    <t>A: PARTIDOS Y/O EVENTOS DE DEPORTES PARALÍMPICOS</t>
  </si>
  <si>
    <t>1 EVENTO</t>
  </si>
  <si>
    <t xml:space="preserve">PROMOCIÓN LA CONSERVACIÓN DE INSTALACIONES DEPORTIVAS </t>
  </si>
  <si>
    <t>PROMOCIÓN DE CAMPAÑAS CONSERVACIÓN DE LAS INSTALACIONES DEPORTIVAS</t>
  </si>
  <si>
    <t>A: ELAB: ORACIÓN DE CAMPAÑAS DE CONSERVACIÓN Y CUIDADO DE ESPACIOS DEPORTIVOS</t>
  </si>
  <si>
    <t>2 CAMPAÑAS</t>
  </si>
  <si>
    <t xml:space="preserve">DOTAR DE MATERIAL DEPORTIVO A DEPORTISTAS ORGANIZADOS </t>
  </si>
  <si>
    <t>ENTREGA DE MATERIAL DEPORTIVO A CLUBES, ESCUELAS, GRUPOS DE DEPORTISTAS</t>
  </si>
  <si>
    <t>A: DOTACIÓN DE MATERIAL DEPORTIVO (REDES, B: ALONES, CONOS, CUERDAS, ETC) PARA LA PRÁCTICA DE DEPORTE DEPORTISTAS ORGANIZADOS O INSTITUCIONES DE EDUCACIÓN</t>
  </si>
  <si>
    <t>30 APOYOS</t>
  </si>
  <si>
    <t xml:space="preserve">APOYOS ECONÓMICOS PARA DEPORTISTAS DE ALTO RENDIMIENTO Y/O SELECCIONADOS ESTATALES. </t>
  </si>
  <si>
    <t>ENTREGA DE APOYOS ECONÓMICOS E INCENTIVOS PARA PREPARACIÓN Y ASITENCIA A COMPETENCIA DE LOS DEPORTISTAS DE ALTO RENDIMIENTO</t>
  </si>
  <si>
    <t>A: INCENTIVOS ECONÓMICOS A DEPORTISTAS DE ALTO RENDIEMINTO PARA ASISTENCIA A COMPETENCIAS ESTATALES, REGIONALES, NACIONALES O INTERNACIONALES.</t>
  </si>
  <si>
    <t>10 DEPORTISTAS APOYADOS</t>
  </si>
  <si>
    <t xml:space="preserve">CONTRIBUIR AL DESARROLLO INTEGRAL DE LA POBLACIÓN Y MEJORAR SU NIVEL CALIDAD DE VIDA A TRAVÉS DE LOS DIVERSOS PROGRAMAS DE ACTIVIDADES ARTÍSTICAS Y CULTURALES QUE PROMUEVE Y ORGANIZA LA CASA DE LA CULTURA. </t>
  </si>
  <si>
    <t xml:space="preserve">LA POBLACIÓN DE ENTRE 6 Y 60 AÑOS DE EDAD SE INTERESA POR LA CULTURA Y POR EL ARTE </t>
  </si>
  <si>
    <t xml:space="preserve">PROGRAMA MUNICIPAL DE TALLERES Y ESPACIOS CULTURALES IMPLEMENTADO </t>
  </si>
  <si>
    <t xml:space="preserve">PROGRAMA DE PARTICIPACIÓN CIUDADANA EN LAS ACTIVIDADES ARTÍSTICO-CULTURALES QUE SE REALICEN EN EL MUNICIPIO IMPLEMENTADO </t>
  </si>
  <si>
    <t xml:space="preserve">PROGRAMA DE CULTURAS POPULARES Y RESCATE DE TRADICIONES IMPLEMENTADO Y EN OPERACIÓN ( GASTRONOMÍA, ARTESANÍA, REBOSO, ARQUEOLOGÍA, HISTORIA </t>
  </si>
  <si>
    <t xml:space="preserve">PROGRAMA DE CONVENIOS ARTÍSTICOS Y CULTURALES IMPLEMENTADO </t>
  </si>
  <si>
    <t xml:space="preserve">CAMPAÑAS DE PROMOCIÓN DE LAS ACTIVIDADES ARTÍSTICAS Y CULTURALES, DIFUNDIDAS. </t>
  </si>
  <si>
    <t xml:space="preserve">PROGRAMA DE CAPACITACIÓN A MAESTROS E INSTRUCTORES CONVENIOS ARTÍSTICOS Y CULTURALES IMPLEMENTADO </t>
  </si>
  <si>
    <t xml:space="preserve">ELABORACIÓN DE CALENDARIO DE ACTIVIDADES </t>
  </si>
  <si>
    <t xml:space="preserve">PRESENTACIONES DE FESTIVALES, CONCIERTOS MUSICALES, TEATRO, PRESENTACIONES DANCÍSTICAS, CONCIERTOS MUSICALES, ESPECTÁCULOS , ACTIVIDADES ARTÍSTICAS Y CULTURALES, </t>
  </si>
  <si>
    <t xml:space="preserve">REALIZACIÓN DE EVENTOS MULTIDISCIPLINARIOS QUE INCLUYE ACTIVIDADES DE CONTEXTO HISTÓRICO LOCAL, ARTESANAL, MÚSICA Y BAILE. ( IDENTIDAD) </t>
  </si>
  <si>
    <t xml:space="preserve">PARTICIPACION CIUDADANA </t>
  </si>
  <si>
    <t xml:space="preserve">REALIZACIÓN DE CONTENIDOS PARA REDES SOCIALES ( PAGINA WEB) </t>
  </si>
  <si>
    <t xml:space="preserve">IMPARTICIÓN DEL PROGRAMA DE CAPACITACIÓN </t>
  </si>
  <si>
    <t xml:space="preserve">CONTRIBUIR AL CUIDADO DEL MEDIO AMBIENTE A TRAVÉS DE MECANISMOS Y HERRAMIENTAS QUE EVITEN LA CONTAMINACIÓN. </t>
  </si>
  <si>
    <t xml:space="preserve">LA CIUDADANÍA ADQUIERE CONCIENCIA DE LA IMPORTANCIA QUE TIENE EL CUIDAR EL MEDIO AMBIENTE, EVITANDO LA CONTAMINACIÓN. </t>
  </si>
  <si>
    <t xml:space="preserve">CAMPAÑAS DE CONTROL DEL LIRIO ACUÁTICO DEL LAGO DE YURIRIA REALIZADA </t>
  </si>
  <si>
    <t xml:space="preserve">PROGRAMA DE REFORESTACIÓN EN ÁREAS NATURALES PROTEGIDAS IMPLEMENTADO </t>
  </si>
  <si>
    <t xml:space="preserve">CURSOS O PLATICAS DE CONCIENTIZACIÓN REALIZADOS </t>
  </si>
  <si>
    <t xml:space="preserve">DIAGNOSTICO DE LAS PLANTAS DE TRATAMIENTO DE AGUAS RESIDUALES </t>
  </si>
  <si>
    <t xml:space="preserve">DETERMINAR LA CAPACIDAD DEL RELLENO SANITARIOS, SU VIDA UTIL E IDENTIFICAR ZONAS FACTIBLES PARA HABILITAR UNA CELDA </t>
  </si>
  <si>
    <t xml:space="preserve">REALIZACION DE CONVENIO DE VINCULACIÓN Y COLABORACIÓN CON ORGANISMOS Y ASOCIACIONES </t>
  </si>
  <si>
    <t xml:space="preserve">REALIZACION DE ESTUDIO DE LA PROBLEMÁTICA ACTUAL DE LA LAGUNA DE YURIRIA </t>
  </si>
  <si>
    <t xml:space="preserve">INCREMENTAR LAS ÁREAS REFORESTADAS </t>
  </si>
  <si>
    <t xml:space="preserve">CONCIENTIZAR SOBRE EL CUIDADO DEL MEDIO AMBIENTE </t>
  </si>
  <si>
    <t xml:space="preserve">CONTRIBUIR AL EFICIENTE MANEJO DEL AGUA POTABLE, MEDIANTE UN SISTEMA DE DISTRIBUCIÓN QUE GARANTICE SU ABASTO. </t>
  </si>
  <si>
    <t xml:space="preserve">LOS HABITANTES DEL MUNICIPIO CUENTAN CON EL SERVICIO DE AGUA POTABLE, ALCANTARILLADO Y SANEAMIENTO DE AGUAS RESIDUALES, ADEMÁS DE UNA CULTURA DE CONCIENTIZACIÓN EN EL USO DE LOS RECURSOS HÍDRICOS. </t>
  </si>
  <si>
    <t xml:space="preserve">PROGRAMA DE CARTERA VENCIDA RECUPERADA </t>
  </si>
  <si>
    <t xml:space="preserve">PROGRAMA DE CULTURA DEL AGUA DIFUNDIDO </t>
  </si>
  <si>
    <t xml:space="preserve">PROGRAMA PARA MEJORAR LA EFICIENCIA DE LA PLANTA TRATADORA IMPLEMENTADO </t>
  </si>
  <si>
    <t xml:space="preserve">REDES DE ALCANTARILLADO Y DRENAJE REHABILITADAS </t>
  </si>
  <si>
    <t xml:space="preserve">NOTIFICACIÓN A LOS USUARIOS EN SU DOMICILIO </t>
  </si>
  <si>
    <t xml:space="preserve">CONDONACIÓN DE RECARGOS </t>
  </si>
  <si>
    <t xml:space="preserve">REALIZACIÓN DE PLATICAS EN ESCUELAS SOBRE LA EL USO Y CUIDADO DEL AGUA </t>
  </si>
  <si>
    <t xml:space="preserve">MANTENIMIENTO DEL EQUIPO DE BOMBEO </t>
  </si>
  <si>
    <t xml:space="preserve">GESTIÓN PARA LA ADQUISICIÓN DE NUEVOS EQUIPOS DE BOMBEO </t>
  </si>
  <si>
    <t xml:space="preserve">MIGRANTES Y SUS FAMILIAS CON IGUALDAD EN EL MUNICIPIO DE YURIRIA </t>
  </si>
  <si>
    <t xml:space="preserve">EJECUCION DEL PROGRAMAS MINEROS DE PLATA </t>
  </si>
  <si>
    <t xml:space="preserve">EJECUCION DEL PROGRAMA TRAASLADO DE RESTOS </t>
  </si>
  <si>
    <t xml:space="preserve">EJECUCION DEL PROGRAMA PERMISO HUMANITARIO </t>
  </si>
  <si>
    <t xml:space="preserve">EJECUCION DEL PROGRAMA 2 X 1 </t>
  </si>
  <si>
    <t xml:space="preserve">EJECUCION DEL PROGRAMA BUSQUEDA DE EXRAVIADOS </t>
  </si>
  <si>
    <t xml:space="preserve">CONTRIBUIR A MEJORAR LA CALIDAD DE VIDA DE LOS JÓVENES PROPICIANDO SU DESARROLLO INTEGRAL. </t>
  </si>
  <si>
    <t xml:space="preserve">LOS JÓVENES DEL MUNICIPIO DISFRUTAN DE ESPACIOS PARA PODER DESARROLLAR SUS HABILIDADES EN ÁMBITOS DEPORTIVOS, ECONÓMICOS, SOCIALES, EDUCATIVOS Y CÍVICOS. </t>
  </si>
  <si>
    <t xml:space="preserve">PROGRAMA DE CAPACITACIÓN Y ASISTENCIA A JÓVENES EN EL DESARROLLO DE HABILIDADES LABORALES Y PROFESIONALES IMPLEMENTADO </t>
  </si>
  <si>
    <t xml:space="preserve">PROGRAMA DE ORIENTACIÓN VOCACIONAL A JÓVENES IMPLEMENTADO </t>
  </si>
  <si>
    <t xml:space="preserve">PROGRAMA DE PROMOCIÓN Y DIFUSIÓN IMPLEMENTADO </t>
  </si>
  <si>
    <t xml:space="preserve">CONFERENCIAS PREVENTIVOS SOBRE PLÁTICAS MOTIVACIONALES Y CAMPAÑAS DE CONCIENTIZACIÓN SOBRE TEMAS DE SALUD FÍSICA Y MENTAL. </t>
  </si>
  <si>
    <t xml:space="preserve">PROGRAMA VINCULACIÓN AL SERVICIO SOCIAL </t>
  </si>
  <si>
    <t xml:space="preserve">REALIZACIÓN DE CURSOS Y TALLERES ESPECÍFICOS DE ACUERDO A LAS VOCACIONES DE LA REGIÓN ( SALUD, EMPODERAMIENTO, LIDERAZGO) </t>
  </si>
  <si>
    <t xml:space="preserve">REALIZACIÓN DE EVENTOS DE ORIENTACIÓN </t>
  </si>
  <si>
    <t xml:space="preserve">ELABORACIÓN DE MATERIAL -REDES SOCIALES </t>
  </si>
  <si>
    <t xml:space="preserve">PARTICIPACIÓN DE JÓVENES EN EVENTOS </t>
  </si>
  <si>
    <t xml:space="preserve">LOS JÓVENES CUENTAN CON ESPACIOS DONDE TIENEN ACCESO A LAS ACTIVIDADES DEL CONOCIMIENTO, INFORMACIÓN Y COMUNICACIÓN. </t>
  </si>
  <si>
    <t xml:space="preserve">CONTRIBUIR AL FORTALECIMIENTO DEL RECURSO PROPIO DE MUNICIPIO </t>
  </si>
  <si>
    <t xml:space="preserve">EL MUNICIPIO CUENTA CON UN BAJO ÍNDICE DE CARTERA VENCIDA </t>
  </si>
  <si>
    <t xml:space="preserve">CAMPAÑAS PARA LA CONCIENTIZACIÓN Y PAGO </t>
  </si>
  <si>
    <t xml:space="preserve">PADRONES VERIFICADOS </t>
  </si>
  <si>
    <t xml:space="preserve">DIVERSIFICACION DE LOS MEDIOS DE COBRO </t>
  </si>
  <si>
    <t xml:space="preserve">FORMULAR ALTERNATIVAS DE PAGO </t>
  </si>
  <si>
    <t xml:space="preserve">ACTUALIZAR AVALÚOS TÉCNICOS </t>
  </si>
  <si>
    <t xml:space="preserve">AVALÚOS POR PERITOS EXTERNOS PARA SU INCORPORACIÓN AL SISTEMA </t>
  </si>
  <si>
    <t>PROGRAMA DE CURSOS EN COMPUTO IMPLEMENTADO</t>
  </si>
  <si>
    <t xml:space="preserve">DESARROLLO DE PLATAFORMAS VIRTUALES </t>
  </si>
  <si>
    <t xml:space="preserve">ASESORÍA EN MATERIA DE INFORMÁTICA </t>
  </si>
  <si>
    <t xml:space="preserve">EQUIPOS DE COMPUTO CON MANTENIMIENTO OPORTUNO </t>
  </si>
  <si>
    <t xml:space="preserve">PROGRAMA DE AREAS PUBLICAS CON INSTALACIONES </t>
  </si>
  <si>
    <t xml:space="preserve">CONTRIBUIR AL FORTALECIMIENTO DE LA HACIENDA PUBLICA MUNICIPAL MEDIANTE EL MANEJO RESPONSABLE DE LOS RECURSOS EN ESTRICTO APEGO A LA NORMATIVIDAD APLICABLE </t>
  </si>
  <si>
    <t xml:space="preserve">LOS HABITANTES DEL MUNICIPIO DISPONEN DE OBRAS, PROGRAMAS Y ACCIONES EN SU BENEFICIO, MEDIANTE EL EJERCICIO EFICIENTE DE LOS RECURSOS PÚBLICOS DE LOS DIFERENTES PROGRAMAS </t>
  </si>
  <si>
    <t xml:space="preserve">PRONOSTICO DE INGRESOS DEL MUNICIPIO AUTORIZADO. </t>
  </si>
  <si>
    <t xml:space="preserve">POLÍTICAS FINANCIERAS, FISCALES Y DEL GASTO PUBLICO DEL MUNICIPIO IMPLEMENTADAS </t>
  </si>
  <si>
    <t xml:space="preserve">REPORTES TRIMESTRALES DE LA INFORMACIÓN FINANCIERA INCORPORADOS AL PORTAL DE LA ASEG </t>
  </si>
  <si>
    <t xml:space="preserve">LINEAMIENTOS Y DISPOSICIONES EN MATERIA DE HACIENDA PUBLICA ELABORADOS </t>
  </si>
  <si>
    <t xml:space="preserve">EMPRÉSTITO A CARGO DEL MUNICIPIO CONTRATADO </t>
  </si>
  <si>
    <t xml:space="preserve">RECAUDACIÓN DE LOS INGRESOS PROPIOS ( IMPUESTOS, DERECHOS, PRODUCTOS, APROVECHAMIENTOS, OTROS) CON SU CONSECUENTE IMPACTO EN LA RFP. </t>
  </si>
  <si>
    <t xml:space="preserve">ASIGNACIÓN DE LOS RECURSOS PÚBLICOS DEL MUNICIPIO PERMITIENDO ATENDER LAS NECESIDADES DE LA POBLACIÓN. </t>
  </si>
  <si>
    <t xml:space="preserve">CUMPLIMIENTO DE LA NORMATIVIDAD APLICABLE EN MATERIA DE HACIENDA PUBLICA </t>
  </si>
  <si>
    <t xml:space="preserve">ANÁLISIS, REVISIÓN Y DIAGNOSTICO DE LINEAMIENTOS Y DISPOSICIONES VIGENTES </t>
  </si>
  <si>
    <t xml:space="preserve">ESTRUCTURACIÓN EL MECANISMO DE PAGO </t>
  </si>
  <si>
    <t xml:space="preserve">CONTRIBUIR AL DESARROLLO INTEGRAL Y EQUITATIVO DE TODOS LOS SECTORES SOCIALES, A TRAVÉS DE LA PARTICIPACIÓN CIUDADANA </t>
  </si>
  <si>
    <t xml:space="preserve">LA PARTICIPACIÓN CIUDADANA EN LOS PROCESOS DE PLANEACIÓN PARA EL DESARROLLO MUNICIPAL SE INCREMENTA PROGRESIVAMENTE. </t>
  </si>
  <si>
    <t xml:space="preserve">SISTEMA MUNICIPAL DE PLANEACIÓN ACTUALIZADO. </t>
  </si>
  <si>
    <t xml:space="preserve">IMPLEMENTACIÓN DEL SISTEMA DE EVALUACIÓN AL DESEMPEÑO </t>
  </si>
  <si>
    <t xml:space="preserve">ACTUALIZACIÓN DEL PLAN MUNICIPAL DE DESARROLLO. </t>
  </si>
  <si>
    <t xml:space="preserve">ACTUALIZACIÓN DEL EL PROGRAMA MUNICIPAL DE DESARROLLO URBANO Y ORDENAMIENTO ECOLÓGICO Y TERRITORIAL. </t>
  </si>
  <si>
    <t xml:space="preserve">ACTUALIZACIÓN DE PROGRAMA DE GOBIERNO MUNICIPAL 2021-2024 </t>
  </si>
  <si>
    <t xml:space="preserve">SEGUIMIENTO A LOS INDICADORES ESTRATÉGICOS Y DE GESTIÓN DE LA ADMINISTRACIÓN PUBLICA MUNICIPAL. </t>
  </si>
  <si>
    <t xml:space="preserve">EVALUAR EL CUMPLIMIENTO DE LOS INDICADORES DE LA ADMINISTRACIÓN PUBLICA MUNICIPAL. </t>
  </si>
  <si>
    <t xml:space="preserve">BRINDAR CAPACITACIÓN Y ASESORÍA EN MATERIA DE PLANEACIÓN, SEGUIMIENTO, INDICADORES Y EVALUACIÓN A LAS DEPENDENCIAS DE LA ADMINISTRACIÓN PUBLICA MUNICIPAL. </t>
  </si>
  <si>
    <t xml:space="preserve">ELABORACIÓN DEL INFORME DE GOBIERNO MUNICIPAL </t>
  </si>
  <si>
    <t xml:space="preserve">CONTRIBUIR A EFICIENTAR LOS SERVICIOS PÚBLICOS QUE PROPORCIONA EL MUNICIPIO APOYADOS POR UNA EFECTIVA ADMINISTRACIÓN DE RECURSOS HUMANOS </t>
  </si>
  <si>
    <t xml:space="preserve">MEJORAR LAS HABILIDADES DIRECTIVAS Y DE LIDERAZGO DE LOS ENCARGADOS DE DEPENDENCIAS. </t>
  </si>
  <si>
    <t xml:space="preserve">PROGRAMA DE CAPACITACIÓN IMPLEMENTADO. </t>
  </si>
  <si>
    <t xml:space="preserve">PROGRAMA DE SEGUIMIENTO Y CUMPLIMIENTO A LA ASISTENCIA Y PUNTUALIDAD LABORAL </t>
  </si>
  <si>
    <t xml:space="preserve">FUNDAMENTO JURÍDICO Y ADMINISTRATIVO (REGLAMENTO) </t>
  </si>
  <si>
    <t xml:space="preserve">EJECUCIÓN Y EVALUACIÓN DEL PROGRAMA DE CAPACITACIÓN </t>
  </si>
  <si>
    <t xml:space="preserve">APLICACIÓN DE MEDIDAS DE APREMIO </t>
  </si>
  <si>
    <t xml:space="preserve">PROMOVER Y FOMENTAR CULTURA </t>
  </si>
  <si>
    <t xml:space="preserve">ACTUALIZACIÓN DEL MANUAL DE ORGANIZACIÓN </t>
  </si>
  <si>
    <t>DISPOSICIONES</t>
  </si>
  <si>
    <t>A: MANUAL DE ORGANIZACIÓN ACTUALIZADO</t>
  </si>
  <si>
    <t>1 MANUAL DE ORGANIZACIÓN ACTUALIZADO</t>
  </si>
  <si>
    <t xml:space="preserve">SE CONTRIBUYE A QUE LOS DEPARTAMENTOS CUENTEN CON EL MATERIAL O SERVICIO EN TIEMPO Y FORMA MEDIANTE LA ADQUISICIÓN CONCRETADA Y EFECTIVA DE TAL MANERA QUE SE INCREMENTE LA EFICIENCIA Y EFICACIA DEL SECTOR PÚBLICO MUNICIPAL </t>
  </si>
  <si>
    <t xml:space="preserve">LA ADMINISTRACION MUNICIPAL DIVERSIFICA SU PADRÓN DE PROVEEDORES COADYUVANDO A QUE LA POBLACIÓN DEL MUNICIPIO RECIBA ADECUADA ATENCIÓN </t>
  </si>
  <si>
    <t xml:space="preserve">CURSOS Y TALLER DE PROFESIONALIZACIÓN DE LOS PROCESOS DE ADQUISICIÓN APLICADO </t>
  </si>
  <si>
    <t xml:space="preserve">MATERIALES, EQUIPO O SERVICIOS DEL RESULTADO DE PROCEDIMIENTOS DE INVITACIONES O LICITACIONES PUBLICA ADQUIRIDOS, SIEMPRE Y CUANDO EXCEDA EL MONTO PRESUPUESTAL </t>
  </si>
  <si>
    <t xml:space="preserve">CONTROL DE LA SUFICIENCIA PRESUPUESTAL </t>
  </si>
  <si>
    <t xml:space="preserve">EJECUCIÓN DEL PROCEDIMIENTO DE COTIZACIÓN </t>
  </si>
  <si>
    <t xml:space="preserve">INGRESO DE REQUISICIONES A PAGO </t>
  </si>
  <si>
    <t xml:space="preserve">REALIZACION DE PROCESO DE INGRESO DE EXPEDIENTES DE COMPRAS MEDIANTE INVITACIÓN / LICITACIÓN PARA PAGO </t>
  </si>
  <si>
    <t xml:space="preserve">PLANEACIÓN Y COORDINACIÓN DE GIRAS DE TRABAJO DE LA ALCALDESA IMPLEMENTADO. </t>
  </si>
  <si>
    <t xml:space="preserve">DIFUSIÓN DE LA AGENDA ESTRATÉGICA AL INTERIOR DE LA ADMINISTRACIÓN </t>
  </si>
  <si>
    <t xml:space="preserve">GESTIÓN Y SEGUIMIENTO DE PROGRAMAS, EVENTOS, ACTIVIDADES, FESTIVIDADES MUNICIPALES REALIZADOS </t>
  </si>
  <si>
    <t xml:space="preserve">REALIZACIÓN DE VISITAS DE SEGUIMIENTO A COMUNIDADES </t>
  </si>
  <si>
    <t xml:space="preserve">REDUCIR RIESGOS ECONÓMICOS QUE ACARREAN LOS ASUNTOS LEGALES EN LAS FINANZAS MUNICIPALES, BUSCANDO MINIMIZAR EL IMPACTO DE ESTAS POR EL QUEHACER DIARIO DE LA ADMINISTRACIÓN PÚBLICA MUNICIPAL. </t>
  </si>
  <si>
    <t xml:space="preserve">LA ADMINISTRACIÓN MUNICIPAL ATIENDE EN TIEMPO Y FORMA LOS PROCESOS JURÍDICOS NOTIFICADOS A LAS DEPENDENCIAS Y ENTIDADES DEL MUNICIPIO </t>
  </si>
  <si>
    <t xml:space="preserve">PROCESOS JURÍDICOS NOTIFICADOS A LAS DEPENDENCIAS MUNICIPALES ATENDIDOS </t>
  </si>
  <si>
    <t xml:space="preserve">CONTRATOS Y CONVENIOS CELEBRADOS POR LA ADMINISTRACIÓN MUNICIPAL ELABORADOS </t>
  </si>
  <si>
    <t xml:space="preserve">ASESORÍAS OTORGADAS </t>
  </si>
  <si>
    <t xml:space="preserve">COMPARECER A LAS AUDIENCIAS EN LOS PROCESOS JUDICIALES EN LOS QUE EL MUNICIPIO SEA PARTE. </t>
  </si>
  <si>
    <t xml:space="preserve">REVISIÓN DE LOS INSTRUMENTOS JURÍDICOS </t>
  </si>
  <si>
    <t xml:space="preserve">RECEPCIÓN DE DOCUMENTACIÓN FUNDAMENTAL </t>
  </si>
  <si>
    <t xml:space="preserve">RECURSOS PÚBLICOS QUE SE ASIGNAN A LOS PROGRAMAS ENFOCADOS AL MEJORAMIENTO D VIVIENDA </t>
  </si>
  <si>
    <t xml:space="preserve">CONOCIMIENTO DE LOS PROGRAMAS DE VIVIENDA VIGENTES </t>
  </si>
  <si>
    <t xml:space="preserve">PROMOVER LA ADQUISICIÓN DE TERRENOS Y ESPACIOS PARA GENERAR VIVIENDA PARA LA POBLACIÓN </t>
  </si>
  <si>
    <t xml:space="preserve">DIFUNDIR LOS PROGRAMAS Y PROYECTOS DE VIVIENDA DIGNA PARA NUESTRO MUNICIPIO Y SU POBLACIÓN TOTAL </t>
  </si>
  <si>
    <t xml:space="preserve">ESCRITURACION DE VIVIENDA </t>
  </si>
  <si>
    <t xml:space="preserve">RECUPERACION DE CARTERA VENCIDA </t>
  </si>
  <si>
    <t xml:space="preserve">EL DEPARTAMENTO DE COMUNICACIÓN SOCIAL TIENE COMO OBJETIVO SER UN VÍNCULO ENTRE LA CIUDADANÍA Y EL GOBIERNO, ASÍ COMO MANTENER UNA ESTRECHA COMUNICACIÓN CON LOS MEDIOS DE COMUNICACIÓN DIGITALES, IMPRESOS Y DE RADIO. CON LA FINALIDAD DE POSICIONAR Y DAR A CONOCER EL TRABAJO QUE ESTARÁN REALIZANDO LAS AUTORIDADES MUNICIPALES Y SU EQUIPO DE TRABAJO, A TRAVÉS DE UNA CAMPAÑA INSTITUCIONAL ATRACTIVA QUE DIFUNDA LAS ACTIVIDADES, METAS, AVANCES Y LOGROS DE LA ADMINISTRACIÓN. </t>
  </si>
  <si>
    <t xml:space="preserve">LA POBLACIÓN DE YURIRIA GTO, SE MANTENGA CONSTANTEMENTE INFORMADA ACERCA DE LAS ACCIONES Y PROGRAMAS, QUE REALIZA LA ADMINISTRACIÓN PÚBLICA EN BENEFICIO DE LOS YURIRENSES. </t>
  </si>
  <si>
    <t xml:space="preserve">DISEÑO DE IMÁGENES, VIDEOS, Y DIFUSIÓN DE LOS MISMOS A TRAVÉS DE REDES SOCIALES Y MEDIOS DE COMUNICACIÓN. </t>
  </si>
  <si>
    <t xml:space="preserve">LOS PUNTOS MÁS APARTADOS DEL MUNICIPIO RECIBEN INFORMACIÓN RÁPIDA, DIRECTA Y OPORTUNA PARA LA PROMOCIÓN DE LA INFORMACIÓN </t>
  </si>
  <si>
    <t xml:space="preserve">BOLETINES DE PRENSA DE LAS ACTIVIDADES REALIZADAS EN LAS DISTINTAS ÁREAS DEL MUNICIPIO, Y QUE RESULTAN DE INTERÉS PARA LA SOCIEDAD. </t>
  </si>
  <si>
    <t xml:space="preserve">ENTREVISTAS Y REQUERIMIENTOS DE INFORMACIÓN REALIZADAS </t>
  </si>
  <si>
    <t xml:space="preserve">COBERTURA DE FESTIVIDADES PROPIAS DEL MUNICIPIO Y FECHAS CONMEMORATIVAS REALIZADAS </t>
  </si>
  <si>
    <t xml:space="preserve">TOMA DE MATERIAL VIDEOGRÁFICO Y FOTOGRÁFICO, ANTES, DURANTE Y DESPUÉS DE LA OBRA REALIZA </t>
  </si>
  <si>
    <t xml:space="preserve">DIFUSIONES EN MEDIOS DE COMUNICACIÓN LOCALES Y ESTATALES, ASÍ COMO EN REDES SOCIALES OFICIALES DEL MUNICIPIO </t>
  </si>
  <si>
    <t xml:space="preserve">DIFUSIÓN DE FLYERS EN LAS REDES SOCIALES DEL MUNICIPIO, ASÍ COMO EN LAS REDES SOCIALES DE LOS DISTINTOS MEDIOS DE COMUNICACIÓN CON LOS QUE EL MUNICIPIO HA CONVENIDO. </t>
  </si>
  <si>
    <t xml:space="preserve">RECABAR EVIDENCIA E INFORMACIÓN, VIDEOGRÁFICA Y FOTOGRÁFICA DE LAS ACCIONES DE LAS DISTINTAS DIRECCIONES DE LA ADMINISTRACIÓN PUBLICA </t>
  </si>
  <si>
    <t xml:space="preserve">CREACIÓN DEL BOLETÍN, CON INFORMACIÓN QUE DESCRIBA Y JUSTIFIQUE EL POR QUE DE LAS ACCIONES REALIZADAS </t>
  </si>
  <si>
    <t xml:space="preserve">SOLICITAR A LOS MEDIOS DE COMUNICACIÓN QUE REALICEN LO PROPIO DESDE SUS PLATAFORMAS </t>
  </si>
  <si>
    <t xml:space="preserve">TOMA DE EVIDENCIA FOTOGRÁFICA Y REALIZAR EL BOLETÍN INFORMATIVO DEL EVENTO </t>
  </si>
  <si>
    <t xml:space="preserve">REALIZACION DE CAMPAÑAS DE ESTERILIZACIÓN </t>
  </si>
  <si>
    <t xml:space="preserve">ATENCIÓN DE REPORTES DE MALTRATO A ANIMALES </t>
  </si>
  <si>
    <t xml:space="preserve">REALIZACION DE CAMPAÑAS DE ADOPCION </t>
  </si>
  <si>
    <t xml:space="preserve">CREACION DE UN CENTRO DE CONTROL CANINO </t>
  </si>
  <si>
    <t xml:space="preserve">DISPOSICION JURÍDICO Y ADMINISTRATIVO </t>
  </si>
  <si>
    <t xml:space="preserve">DIFUNDIR Y FOMENTAR CULTURA </t>
  </si>
  <si>
    <t xml:space="preserve">CONTROL DE LA POBLACIÓN CANINA DEL MUNICIPIO </t>
  </si>
  <si>
    <t xml:space="preserve">CONTRIBUIR A LA TRANSPARENCIA Y LEGALIDAD RELATIVA AL ACCESO A LA INFORMACIÓN PÚBLICA DEL MUNICIPIO. </t>
  </si>
  <si>
    <t xml:space="preserve">LA CIUDADANÍA CONOCE Y EJERCE EL DERECHO DE ACCESO A LA INFORMACIÓN PÚBLICA Y LA PROTECCIÓN DE DATOS PERSONALES. </t>
  </si>
  <si>
    <t xml:space="preserve">INFORMACIÓN PUBLICA DE OFICIO QUE ESTABLECE LA LEY DE TRANSPARENCIA Y ACCESO A LA INFORMACIÓN PÚBLICA DIFUNDIDA Y ACTUALIZADA. </t>
  </si>
  <si>
    <t xml:space="preserve">ATENDER Y DAR RESPUESTA A TODAS LAS SOLICITUDES DE INFORMACIÓN. </t>
  </si>
  <si>
    <t xml:space="preserve">MANTENER ACTUALIZADO EL MARCO NORMATIVO EN MATERIA DE TRANSPARENCIA. </t>
  </si>
  <si>
    <t xml:space="preserve">REALIZAR JORNADAS DE CAPACITACIÓN A LOS SERVIDORES PÚBLICOS DE TODAS LAS ÁREAS ADMINISTRATIVAS. </t>
  </si>
  <si>
    <t xml:space="preserve">SE CONTRIBUYE A IMPULSAR LA SATISFACCIÓN DE LOS USUARIOS AL TRAMITAR SU PASAPORTE O REALIZAR ALGÚN TRÁMITE DE PROTECCIÓN CONSULAR. </t>
  </si>
  <si>
    <t xml:space="preserve">LA POBLACION ES BENEFICIADA POR LA LA ATENCIÓN EN LOS SERVICIOS DE LOS TRAMITES QUE REALIZA LA OFICINA DE ENLACE CON LA SECRETARÍA DE RELACIONES EXTERIORES DE MANERA EFICIENTE Y EFICAZ. </t>
  </si>
  <si>
    <t xml:space="preserve">PASAPORTES DE LA POBLACIÓN TRAMITADOS </t>
  </si>
  <si>
    <t xml:space="preserve">MEDIOS INFORMATIVOS PARA COMUNICAR A LOS USUARIOS SOBRE LOS REQUISITOS Y LOS TRÁMITES QUE SE REALIZAN EN ESTA OFICINA ACTUALIZADOS Y EFICIENTADOS. </t>
  </si>
  <si>
    <t>ELABORACION DE PROYECTOS ESTRATEGICOS ENCAMINADOS A MEJORAR LAS CONDICIONES ECONOMICAS Y SOCIALES DEL ,MUNICIPIO</t>
  </si>
  <si>
    <t xml:space="preserve">VERIFICAR EL CUMPLIMIENTO DE LOS OBJETIVOS Y METAS DE LA ADMINISTRACIÓN PUBLICA MUNICIPAL. </t>
  </si>
  <si>
    <t xml:space="preserve">DAR SEGUIMIENTO AL CUMPLIMIENTO DE LOS COMPROMISOS DE LA ALCALDESA </t>
  </si>
  <si>
    <t xml:space="preserve">REALIZACION DE DIAGNOSTICOS-CAPACITACIONES PARA ATENCION A OBJETIVOS ESPECIFICOS DE LAS ADMINISTRACION </t>
  </si>
  <si>
    <t>IDENTIFICACION DE ASENTAMIENTOS HUMANOS EN EL MUNICIPIO</t>
  </si>
  <si>
    <t xml:space="preserve">REALIZACION DE DIAGNOSTICO SOCIO-ECONOMICO DE LOS ASENTAMIENTOS HUMANOS </t>
  </si>
  <si>
    <t xml:space="preserve">IDENTIFICACION DE PROGRAMAS DE REGULARIZACION, REQUISITOS , CARACTERISTICAS Y REGLAS DE OPERACIÓN </t>
  </si>
  <si>
    <t xml:space="preserve">ELABORACION DE PLAN DE TRABAJO </t>
  </si>
  <si>
    <t xml:space="preserve">ESCRITURACION DE ASENTAMIENTOS </t>
  </si>
  <si>
    <t>E0005</t>
  </si>
  <si>
    <t>O0001</t>
  </si>
  <si>
    <t>E0024</t>
  </si>
  <si>
    <t>E0008</t>
  </si>
  <si>
    <t>E0019</t>
  </si>
  <si>
    <t>E0021</t>
  </si>
  <si>
    <t>E0020</t>
  </si>
  <si>
    <t>E0012</t>
  </si>
  <si>
    <t>E0018</t>
  </si>
  <si>
    <t>E0013</t>
  </si>
  <si>
    <t>E0011</t>
  </si>
  <si>
    <t>E0014</t>
  </si>
  <si>
    <t>E0015</t>
  </si>
  <si>
    <t>E0016</t>
  </si>
  <si>
    <t>E0017</t>
  </si>
  <si>
    <t>E0009</t>
  </si>
  <si>
    <t>E0010</t>
  </si>
  <si>
    <t>E0002</t>
  </si>
  <si>
    <t>G0001</t>
  </si>
  <si>
    <t>M0001</t>
  </si>
  <si>
    <t>P0001</t>
  </si>
  <si>
    <t>M0002</t>
  </si>
  <si>
    <t>R0003</t>
  </si>
  <si>
    <t>R0002</t>
  </si>
  <si>
    <t>R0001</t>
  </si>
  <si>
    <t>E0006</t>
  </si>
  <si>
    <t>E0003</t>
  </si>
  <si>
    <t>CONTRIB AL EST DE DER Y BUEN GOBIERNO EN EL MPIO</t>
  </si>
  <si>
    <t>111</t>
  </si>
  <si>
    <t>CORRECT APLIC GTO PÚB ASÍ COMO EL ACTUAR SERV PÚB</t>
  </si>
  <si>
    <t>134</t>
  </si>
  <si>
    <t>SERVICIO DE RECOLECCION DE RESIDUOS SOLIDOS EFICIENTE</t>
  </si>
  <si>
    <t>226</t>
  </si>
  <si>
    <t>FUNCIONAMIENTO EFICIENTE DE LOS SERVICIOS PÚB MLES</t>
  </si>
  <si>
    <t>CREAR PAZ SOCIAL DENTRO DE POBLACION</t>
  </si>
  <si>
    <t>171</t>
  </si>
  <si>
    <t>PREV Y SALVAGUARDAR LA INT Y DERECHOS DE LAS PERS</t>
  </si>
  <si>
    <t>173</t>
  </si>
  <si>
    <t>INCREM LA SEG Y  CULTURA DE LA PREV Y PROTEC CIVIL</t>
  </si>
  <si>
    <t>172</t>
  </si>
  <si>
    <t>FORTALECER Y CONSOLIDAR LAS ACT ECON EN EL MPIO</t>
  </si>
  <si>
    <t>311</t>
  </si>
  <si>
    <t>CONTRIBUIR AL DESARROLLO TURÍSTICO DEL MUNICIPIO</t>
  </si>
  <si>
    <t>371</t>
  </si>
  <si>
    <t>ATN INT Y SUST DE UNID DE PROD AGROP Y ACUÍCOLAS</t>
  </si>
  <si>
    <t>227</t>
  </si>
  <si>
    <t>FORTALECER LA PARTICIP SOC P IMPULSAR EL DES INT</t>
  </si>
  <si>
    <t>222</t>
  </si>
  <si>
    <t>PREV SANC ATEND Y ERRADICAR VIOL CONTRA MUJERES</t>
  </si>
  <si>
    <t>271</t>
  </si>
  <si>
    <t>DISMINUIR EL REZAGO EDUCATIVO EN EL MUNICIPIO</t>
  </si>
  <si>
    <t>256</t>
  </si>
  <si>
    <t>DIF APOYAR, PROM Y FOMENTAR EL DEPORTE EN EL MPIO</t>
  </si>
  <si>
    <t>241</t>
  </si>
  <si>
    <t>DES INT DE LA POB EN MAT ARTÍSTICAS Y CULTURALES</t>
  </si>
  <si>
    <t>242</t>
  </si>
  <si>
    <t>CUIDADO DEL MEDIO AMBIENTE</t>
  </si>
  <si>
    <t>216</t>
  </si>
  <si>
    <t>CONTRIBUIR AL EFICIENTE MANEJO DEL AGUA POTABLE</t>
  </si>
  <si>
    <t>223</t>
  </si>
  <si>
    <t>CONTRIB A MEJORAR LA CALIDAD DE VIDA DE LOS JÓVENES.</t>
  </si>
  <si>
    <t>FORTALECIMIENTO DEL RECURSO PROPIO DE MUNICIPIO</t>
  </si>
  <si>
    <t>152</t>
  </si>
  <si>
    <t>FORTALECIMIENTO DE LA HACIENDA PUBLICA MUNICIPAL</t>
  </si>
  <si>
    <t>151</t>
  </si>
  <si>
    <t>DES INT Y EQUITATIVO DE TODOS LOS SECTORES SOCIAL</t>
  </si>
  <si>
    <t>EFECTIVA ADMINISTRACIÓN DE RECURSOS HUMANOS</t>
  </si>
  <si>
    <t>312</t>
  </si>
  <si>
    <t>ADQUISICIÓN DE BIENES CONCRETADA Y EFECTIVA</t>
  </si>
  <si>
    <t>REDUCIR RIESGOS ECONÓM QUE ACARREAN ASUNTOS LEGALE</t>
  </si>
  <si>
    <t>135</t>
  </si>
  <si>
    <t>POSICIONAR Y DAR A CONOCER EL TRAB DE AUT MPALES</t>
  </si>
  <si>
    <t>183</t>
  </si>
  <si>
    <t>CONTRIBUIR A LA TRANSPARENCIA Y LEGALIDAD</t>
  </si>
  <si>
    <t>184</t>
  </si>
  <si>
    <t>SATISF DE USUARIOS AL TRAMITAR SU PASAPORTE</t>
  </si>
  <si>
    <t>141</t>
  </si>
  <si>
    <t>MUNICIPIO DE YURIRIA, GTO
Indicadores de Resultados
Del 1 de enero al 30 de Junio de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</si>
</sst>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2]* #,##0.00_-;\-[$€-2]* #,##0.00_-;_-[$€-2]* &quot;-&quot;??_-"/>
  </numFmts>
  <fonts count="15">
    <font>
      <sz val="8"/>
      <color theme="1"/>
      <name val="Arial"/>
      <family val="2"/>
    </font>
    <font>
      <sz val="10"/>
      <name val="Arial"/>
      <family val="2"/>
    </font>
    <font>
      <sz val="11"/>
      <color indexed="8"/>
      <name val="Calibri"/>
      <family val="2"/>
    </font>
    <font>
      <b/>
      <sz val="8"/>
      <color theme="0"/>
      <name val="Arial"/>
      <family val="2"/>
    </font>
    <font>
      <sz val="11"/>
      <color theme="1"/>
      <name val="Calibri"/>
      <family val="2"/>
      <scheme val="minor"/>
    </font>
    <font>
      <b/>
      <sz val="12"/>
      <name val="Arial Narrow"/>
      <family val="2"/>
    </font>
    <font>
      <sz val="12"/>
      <color theme="1"/>
      <name val="Arial Narrow"/>
      <family val="2"/>
    </font>
    <font>
      <sz val="12"/>
      <color indexed="8"/>
      <name val="Arial Narrow"/>
      <family val="2"/>
    </font>
    <font>
      <b/>
      <sz val="8"/>
      <name val="Arial"/>
      <family val="2"/>
    </font>
    <font>
      <sz val="9"/>
      <color theme="1"/>
      <name val="Arial"/>
      <family val="2"/>
    </font>
    <font>
      <b/>
      <sz val="8"/>
      <color theme="1"/>
      <name val="Arial"/>
      <family val="2"/>
    </font>
    <font>
      <b/>
      <sz val="12"/>
      <color theme="1"/>
      <name val="Arial Narrow"/>
      <family val="2"/>
    </font>
    <font>
      <sz val="10"/>
      <color theme="1"/>
      <name val="Arial"/>
      <family val="2"/>
    </font>
    <font>
      <sz val="10"/>
      <color theme="1"/>
      <name val="Arial Unicode MS"/>
      <family val="2"/>
    </font>
    <font>
      <sz val="8"/>
      <color theme="1"/>
      <name val="Arial"/>
      <family val="2"/>
    </font>
  </fonts>
  <fills count="10">
    <fill>
      <patternFill patternType="none"/>
    </fill>
    <fill>
      <patternFill patternType="gray125"/>
    </fill>
    <fill>
      <patternFill patternType="solid">
        <fgColor rgb="FF92D050"/>
        <bgColor indexed="64"/>
      </patternFill>
    </fill>
    <fill>
      <patternFill patternType="solid">
        <fgColor theme="9"/>
        <bgColor indexed="64"/>
      </patternFill>
    </fill>
    <fill>
      <patternFill patternType="solid">
        <fgColor theme="1" tint="0.499984740745262"/>
        <bgColor indexed="64"/>
      </patternFill>
    </fill>
    <fill>
      <patternFill patternType="solid">
        <fgColor rgb="FFFF9900"/>
        <bgColor indexed="64"/>
      </patternFill>
    </fill>
    <fill>
      <patternFill patternType="solid">
        <fgColor rgb="FFFFC000"/>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theme="4" tint="-0.249977111117893"/>
        <bgColor indexed="64"/>
      </patternFill>
    </fill>
  </fills>
  <borders count="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s>
  <cellStyleXfs count="21">
    <xf numFmtId="0" fontId="0" fillId="0" borderId="0"/>
    <xf numFmtId="164" fontId="1"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xf numFmtId="0" fontId="4" fillId="0" borderId="0"/>
    <xf numFmtId="0" fontId="1" fillId="0" borderId="0"/>
    <xf numFmtId="0" fontId="4" fillId="0" borderId="0"/>
    <xf numFmtId="0" fontId="1" fillId="0" borderId="0"/>
    <xf numFmtId="0" fontId="1" fillId="0" borderId="0"/>
    <xf numFmtId="0" fontId="1" fillId="0" borderId="0"/>
    <xf numFmtId="0" fontId="1" fillId="0" borderId="0"/>
    <xf numFmtId="0" fontId="4" fillId="0" borderId="0"/>
    <xf numFmtId="0" fontId="4" fillId="0" borderId="0"/>
    <xf numFmtId="0" fontId="1" fillId="0" borderId="0"/>
    <xf numFmtId="0" fontId="12" fillId="0" borderId="0"/>
    <xf numFmtId="9" fontId="12" fillId="0" borderId="0" applyFont="0" applyFill="0" applyBorder="0" applyAlignment="0" applyProtection="0"/>
    <xf numFmtId="0" fontId="12" fillId="0" borderId="0"/>
    <xf numFmtId="9" fontId="14" fillId="0" borderId="0" applyFont="0" applyFill="0" applyBorder="0" applyAlignment="0" applyProtection="0"/>
  </cellStyleXfs>
  <cellXfs count="44">
    <xf numFmtId="0" fontId="0" fillId="0" borderId="0" xfId="0"/>
    <xf numFmtId="0" fontId="0" fillId="0" borderId="0" xfId="0" applyProtection="1">
      <protection locked="0"/>
    </xf>
    <xf numFmtId="0" fontId="6" fillId="0" borderId="0" xfId="0" applyFont="1" applyAlignment="1">
      <alignment horizontal="justify" vertical="top" wrapText="1"/>
    </xf>
    <xf numFmtId="0" fontId="5" fillId="2" borderId="0" xfId="8" applyFont="1" applyFill="1" applyAlignment="1">
      <alignment horizontal="justify" vertical="top" wrapText="1"/>
    </xf>
    <xf numFmtId="0" fontId="7" fillId="0" borderId="0" xfId="0" applyFont="1" applyAlignment="1">
      <alignment horizontal="justify" vertical="top" wrapText="1"/>
    </xf>
    <xf numFmtId="0" fontId="5" fillId="3" borderId="0" xfId="8" applyFont="1" applyFill="1" applyAlignment="1">
      <alignment horizontal="justify" vertical="top" wrapText="1"/>
    </xf>
    <xf numFmtId="0" fontId="9" fillId="0" borderId="0" xfId="0" applyFont="1" applyAlignment="1">
      <alignment horizontal="center" vertical="center" wrapText="1"/>
    </xf>
    <xf numFmtId="0" fontId="9" fillId="0" borderId="0" xfId="0" applyFont="1" applyAlignment="1">
      <alignment vertical="center" wrapText="1"/>
    </xf>
    <xf numFmtId="0" fontId="0" fillId="0" borderId="0" xfId="0" applyAlignment="1">
      <alignment horizontal="center"/>
    </xf>
    <xf numFmtId="0" fontId="0" fillId="0" borderId="0" xfId="0" applyAlignment="1">
      <alignment horizontal="left"/>
    </xf>
    <xf numFmtId="0" fontId="0" fillId="0" borderId="0" xfId="0" applyAlignment="1" applyProtection="1">
      <alignment horizontal="justify" vertical="top" wrapText="1"/>
      <protection locked="0"/>
    </xf>
    <xf numFmtId="0" fontId="0" fillId="0" borderId="0" xfId="0" applyAlignment="1">
      <alignment horizontal="center" vertical="top"/>
    </xf>
    <xf numFmtId="0" fontId="0" fillId="0" borderId="0" xfId="0" applyAlignment="1" applyProtection="1">
      <alignment horizontal="center" vertical="top"/>
      <protection locked="0"/>
    </xf>
    <xf numFmtId="0" fontId="3" fillId="5" borderId="0" xfId="0" applyFont="1" applyFill="1" applyAlignment="1">
      <alignment horizontal="center" vertical="center" wrapText="1"/>
    </xf>
    <xf numFmtId="0" fontId="3" fillId="5" borderId="1" xfId="0" applyFont="1" applyFill="1" applyBorder="1" applyAlignment="1">
      <alignment horizontal="center" vertical="center" wrapText="1"/>
    </xf>
    <xf numFmtId="0" fontId="3" fillId="4" borderId="0" xfId="0" applyFont="1" applyFill="1" applyAlignment="1">
      <alignment horizontal="center" vertical="center" wrapText="1"/>
    </xf>
    <xf numFmtId="0" fontId="3" fillId="7" borderId="0" xfId="16" applyFont="1" applyFill="1" applyAlignment="1">
      <alignment horizontal="center" vertical="center" wrapText="1"/>
    </xf>
    <xf numFmtId="0" fontId="10" fillId="0" borderId="0" xfId="0" applyFont="1" applyAlignment="1">
      <alignment horizontal="center" vertical="top"/>
    </xf>
    <xf numFmtId="0" fontId="3" fillId="5" borderId="0" xfId="0" applyFont="1" applyFill="1" applyAlignment="1">
      <alignment horizontal="center" vertical="top" wrapText="1"/>
    </xf>
    <xf numFmtId="0" fontId="3" fillId="6" borderId="0" xfId="16" applyFont="1" applyFill="1" applyAlignment="1">
      <alignment horizontal="center" vertical="center" wrapText="1"/>
    </xf>
    <xf numFmtId="0" fontId="3" fillId="5" borderId="2" xfId="0" applyFont="1" applyFill="1" applyBorder="1" applyAlignment="1">
      <alignment horizontal="center" vertical="center" wrapText="1"/>
    </xf>
    <xf numFmtId="4" fontId="3" fillId="6" borderId="2" xfId="16" applyNumberFormat="1" applyFont="1" applyFill="1" applyBorder="1" applyAlignment="1">
      <alignment horizontal="center" vertical="center" wrapText="1"/>
    </xf>
    <xf numFmtId="0" fontId="3" fillId="6" borderId="2" xfId="16"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7" borderId="2" xfId="16" applyFont="1" applyFill="1" applyBorder="1" applyAlignment="1">
      <alignment horizontal="center" vertical="center" wrapText="1"/>
    </xf>
    <xf numFmtId="0" fontId="3" fillId="5" borderId="4" xfId="0" applyFont="1" applyFill="1" applyBorder="1" applyAlignment="1">
      <alignment horizontal="centerContinuous"/>
    </xf>
    <xf numFmtId="0" fontId="3" fillId="4" borderId="4" xfId="0" applyFont="1" applyFill="1" applyBorder="1" applyAlignment="1">
      <alignment horizontal="centerContinuous" vertical="center" wrapText="1"/>
    </xf>
    <xf numFmtId="0" fontId="3" fillId="7" borderId="4" xfId="0" applyFont="1" applyFill="1" applyBorder="1" applyAlignment="1">
      <alignment horizontal="centerContinuous" wrapText="1"/>
    </xf>
    <xf numFmtId="0" fontId="8" fillId="8" borderId="5" xfId="8" applyFont="1" applyFill="1" applyBorder="1" applyAlignment="1" applyProtection="1">
      <alignment horizontal="centerContinuous" vertical="center" wrapText="1"/>
      <protection locked="0"/>
    </xf>
    <xf numFmtId="0" fontId="8" fillId="8" borderId="6" xfId="8" applyFont="1" applyFill="1" applyBorder="1" applyAlignment="1" applyProtection="1">
      <alignment horizontal="centerContinuous" vertical="center" wrapText="1"/>
      <protection locked="0"/>
    </xf>
    <xf numFmtId="0" fontId="8" fillId="8" borderId="3" xfId="8" applyFont="1" applyFill="1" applyBorder="1" applyAlignment="1" applyProtection="1">
      <alignment horizontal="centerContinuous" vertical="center" wrapText="1"/>
      <protection locked="0"/>
    </xf>
    <xf numFmtId="0" fontId="3" fillId="9" borderId="0" xfId="16" applyFont="1" applyFill="1" applyAlignment="1">
      <alignment horizontal="centerContinuous" vertical="center" wrapText="1"/>
    </xf>
    <xf numFmtId="0" fontId="3" fillId="9" borderId="3" xfId="16" applyFont="1" applyFill="1" applyBorder="1" applyAlignment="1">
      <alignment horizontal="center" vertical="center" wrapText="1"/>
    </xf>
    <xf numFmtId="0" fontId="3" fillId="9" borderId="2" xfId="16" applyFont="1" applyFill="1" applyBorder="1" applyAlignment="1">
      <alignment horizontal="center" vertical="center" wrapText="1"/>
    </xf>
    <xf numFmtId="0" fontId="3" fillId="9" borderId="0" xfId="16" applyFont="1" applyFill="1" applyAlignment="1">
      <alignment horizontal="center" vertical="center" wrapText="1"/>
    </xf>
    <xf numFmtId="0" fontId="3" fillId="6" borderId="4" xfId="8" applyFont="1" applyFill="1" applyBorder="1" applyAlignment="1" applyProtection="1">
      <alignment horizontal="centerContinuous" vertical="center" wrapText="1"/>
      <protection locked="0"/>
    </xf>
    <xf numFmtId="0" fontId="13" fillId="0" borderId="2" xfId="17" applyFont="1" applyBorder="1" applyAlignment="1">
      <alignment vertical="center" wrapText="1"/>
    </xf>
    <xf numFmtId="0" fontId="13" fillId="0" borderId="2" xfId="0" applyFont="1" applyBorder="1" applyAlignment="1">
      <alignment vertical="center" wrapText="1"/>
    </xf>
    <xf numFmtId="0" fontId="13" fillId="0" borderId="2" xfId="0" applyFont="1" applyBorder="1" applyAlignment="1">
      <alignment horizontal="center" vertical="center" wrapText="1"/>
    </xf>
    <xf numFmtId="9" fontId="13" fillId="0" borderId="2" xfId="20" applyFont="1" applyBorder="1" applyAlignment="1">
      <alignment horizontal="center" vertical="center" wrapText="1"/>
    </xf>
    <xf numFmtId="0" fontId="0" fillId="0" borderId="3" xfId="0" applyBorder="1" applyAlignment="1">
      <alignment horizontal="center" vertical="center" wrapText="1"/>
    </xf>
    <xf numFmtId="0" fontId="12" fillId="0" borderId="0" xfId="0" applyFont="1" applyAlignment="1">
      <alignment vertical="center"/>
    </xf>
    <xf numFmtId="0" fontId="13" fillId="0" borderId="2" xfId="17" applyFont="1" applyBorder="1" applyAlignment="1">
      <alignment horizontal="center" vertical="center" wrapText="1"/>
    </xf>
    <xf numFmtId="4" fontId="13" fillId="0" borderId="2" xfId="17" applyNumberFormat="1" applyFont="1" applyBorder="1" applyAlignment="1">
      <alignment vertical="center" wrapText="1"/>
    </xf>
  </cellXfs>
  <cellStyles count="21">
    <cellStyle name="Euro" xfId="1" xr:uid="{00000000-0005-0000-0000-000000000000}"/>
    <cellStyle name="Millares 2" xfId="2" xr:uid="{00000000-0005-0000-0000-000002000000}"/>
    <cellStyle name="Millares 2 2" xfId="3" xr:uid="{00000000-0005-0000-0000-000003000000}"/>
    <cellStyle name="Millares 2 3" xfId="4" xr:uid="{00000000-0005-0000-0000-000004000000}"/>
    <cellStyle name="Millares 3" xfId="5" xr:uid="{00000000-0005-0000-0000-000005000000}"/>
    <cellStyle name="Moneda 2" xfId="6" xr:uid="{00000000-0005-0000-0000-000006000000}"/>
    <cellStyle name="Normal" xfId="0" builtinId="0"/>
    <cellStyle name="Normal 13" xfId="17" xr:uid="{7E6167C0-81FE-4714-992E-6A434ED16F17}"/>
    <cellStyle name="Normal 14" xfId="19" xr:uid="{E5656889-2D87-4B1B-A7AD-B74CCD0C5745}"/>
    <cellStyle name="Normal 2" xfId="7" xr:uid="{00000000-0005-0000-0000-000008000000}"/>
    <cellStyle name="Normal 2 2" xfId="8" xr:uid="{00000000-0005-0000-0000-000009000000}"/>
    <cellStyle name="Normal 3" xfId="9" xr:uid="{00000000-0005-0000-0000-00000A000000}"/>
    <cellStyle name="Normal 4" xfId="10" xr:uid="{00000000-0005-0000-0000-00000B000000}"/>
    <cellStyle name="Normal 4 2" xfId="11" xr:uid="{00000000-0005-0000-0000-00000C000000}"/>
    <cellStyle name="Normal 5" xfId="12" xr:uid="{00000000-0005-0000-0000-00000D000000}"/>
    <cellStyle name="Normal 5 2" xfId="13" xr:uid="{00000000-0005-0000-0000-00000E000000}"/>
    <cellStyle name="Normal 6" xfId="14" xr:uid="{00000000-0005-0000-0000-00000F000000}"/>
    <cellStyle name="Normal 6 2" xfId="15" xr:uid="{00000000-0005-0000-0000-000010000000}"/>
    <cellStyle name="Normal_141008Reportes Cuadros Institucionales-sectorialesADV" xfId="16" xr:uid="{00000000-0005-0000-0000-000011000000}"/>
    <cellStyle name="Porcentaje" xfId="20" builtinId="5"/>
    <cellStyle name="Porcentual 2" xfId="18" xr:uid="{3D8DB1EA-7AC5-460D-A14B-301956717B63}"/>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Compu\Downloads\EXPORT3.DAT" TargetMode="External"/><Relationship Id="rId1" Type="http://schemas.openxmlformats.org/officeDocument/2006/relationships/externalLinkPath" Target="file:///C:\Users\Compu\Downloads\EXPORT3.DAT"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XPORT3"/>
    </sheetNames>
    <sheetDataSet>
      <sheetData sheetId="0">
        <row r="11">
          <cell r="A11" t="str">
            <v>E0005</v>
          </cell>
          <cell r="B11" t="str">
            <v>E0005  CONTRIB AL EST DE DER Y BUEN GOBIERNO EN EL MPIO</v>
          </cell>
          <cell r="C11">
            <v>1181398.23</v>
          </cell>
          <cell r="D11">
            <v>870000</v>
          </cell>
          <cell r="E11">
            <v>0</v>
          </cell>
          <cell r="F11">
            <v>2051398.23</v>
          </cell>
          <cell r="G11">
            <v>0</v>
          </cell>
          <cell r="H11">
            <v>75</v>
          </cell>
          <cell r="I11">
            <v>0</v>
          </cell>
          <cell r="J11">
            <v>0</v>
          </cell>
          <cell r="K11">
            <v>751868.93</v>
          </cell>
          <cell r="L11">
            <v>751868.93</v>
          </cell>
        </row>
        <row r="12">
          <cell r="A12" t="str">
            <v>O0001</v>
          </cell>
          <cell r="B12" t="str">
            <v>O0001  CORRECT APLIC GTO PÚB ASÍ COMO EL ACTUAR SERV PÚB</v>
          </cell>
          <cell r="C12">
            <v>1937721.34</v>
          </cell>
          <cell r="D12">
            <v>151859.57</v>
          </cell>
          <cell r="E12">
            <v>0</v>
          </cell>
          <cell r="F12">
            <v>2089580.91</v>
          </cell>
          <cell r="G12">
            <v>0</v>
          </cell>
          <cell r="H12">
            <v>4638.1400000000003</v>
          </cell>
          <cell r="I12">
            <v>0</v>
          </cell>
          <cell r="J12">
            <v>0</v>
          </cell>
          <cell r="K12">
            <v>921254.44</v>
          </cell>
          <cell r="L12">
            <v>921254.44</v>
          </cell>
        </row>
        <row r="13">
          <cell r="A13" t="str">
            <v>E0024</v>
          </cell>
          <cell r="B13" t="str">
            <v>E0024  SERV DE RECOLECCION DE RESIDUOS SOLIDOS EFICIENTE</v>
          </cell>
          <cell r="C13">
            <v>10598872.42</v>
          </cell>
          <cell r="D13">
            <v>74000</v>
          </cell>
          <cell r="E13">
            <v>-456884.89</v>
          </cell>
          <cell r="F13">
            <v>10215987.529999999</v>
          </cell>
          <cell r="G13">
            <v>0</v>
          </cell>
          <cell r="H13">
            <v>19966.009999999998</v>
          </cell>
          <cell r="I13">
            <v>0</v>
          </cell>
          <cell r="J13">
            <v>0</v>
          </cell>
          <cell r="K13">
            <v>4762780.8</v>
          </cell>
          <cell r="L13">
            <v>4762780.8</v>
          </cell>
        </row>
        <row r="14">
          <cell r="A14" t="str">
            <v>E0008</v>
          </cell>
          <cell r="B14" t="str">
            <v>E0008  FUNCIONAMIENTO EFICIENTE DE LOS SERVICIOS PÚB MLES</v>
          </cell>
          <cell r="C14">
            <v>10911047.640000001</v>
          </cell>
          <cell r="D14">
            <v>452975.62</v>
          </cell>
          <cell r="E14">
            <v>-706924.7</v>
          </cell>
          <cell r="F14">
            <v>10657098.560000001</v>
          </cell>
          <cell r="G14">
            <v>0</v>
          </cell>
          <cell r="H14">
            <v>6630.6</v>
          </cell>
          <cell r="I14">
            <v>0</v>
          </cell>
          <cell r="J14">
            <v>0</v>
          </cell>
          <cell r="K14">
            <v>4650661.99</v>
          </cell>
          <cell r="L14">
            <v>4650661.99</v>
          </cell>
        </row>
        <row r="15">
          <cell r="A15" t="str">
            <v>E0019</v>
          </cell>
          <cell r="B15" t="str">
            <v>E0019  CREAR PAZ SOCIAL DENTRO DE POBLACION</v>
          </cell>
          <cell r="C15">
            <v>29445666.84</v>
          </cell>
          <cell r="D15">
            <v>23858582.93</v>
          </cell>
          <cell r="E15">
            <v>-20003834</v>
          </cell>
          <cell r="F15">
            <v>33300415.77</v>
          </cell>
          <cell r="G15">
            <v>0</v>
          </cell>
          <cell r="H15">
            <v>892553.1</v>
          </cell>
          <cell r="I15">
            <v>0</v>
          </cell>
          <cell r="J15">
            <v>0</v>
          </cell>
          <cell r="K15">
            <v>14019896.859999999</v>
          </cell>
          <cell r="L15">
            <v>14019896.859999999</v>
          </cell>
        </row>
        <row r="16">
          <cell r="A16" t="str">
            <v>E0021</v>
          </cell>
          <cell r="B16" t="str">
            <v>E0021  PREV Y SALVAGUARDAR LA INT Y DERECHOS DE LAS PERS</v>
          </cell>
          <cell r="C16">
            <v>5653175.0199999996</v>
          </cell>
          <cell r="D16">
            <v>5856475.9800000004</v>
          </cell>
          <cell r="E16">
            <v>-3784962.23</v>
          </cell>
          <cell r="F16">
            <v>7724688.7699999996</v>
          </cell>
          <cell r="G16">
            <v>0</v>
          </cell>
          <cell r="H16">
            <v>223443.98</v>
          </cell>
          <cell r="I16">
            <v>0</v>
          </cell>
          <cell r="J16">
            <v>0</v>
          </cell>
          <cell r="K16">
            <v>3244317.33</v>
          </cell>
          <cell r="L16">
            <v>3244317.33</v>
          </cell>
        </row>
        <row r="17">
          <cell r="A17" t="str">
            <v>E0020</v>
          </cell>
          <cell r="B17" t="str">
            <v>E0020  INCREM LA SEG Y  CULTURA DE LA PREV Y PROTEC CIVIL</v>
          </cell>
          <cell r="C17">
            <v>1673244.3</v>
          </cell>
          <cell r="D17">
            <v>1908454.17</v>
          </cell>
          <cell r="E17">
            <v>-1515923.88</v>
          </cell>
          <cell r="F17">
            <v>2065774.59</v>
          </cell>
          <cell r="G17">
            <v>0</v>
          </cell>
          <cell r="H17">
            <v>57616.67</v>
          </cell>
          <cell r="I17">
            <v>0</v>
          </cell>
          <cell r="J17">
            <v>0</v>
          </cell>
          <cell r="K17">
            <v>958779.57</v>
          </cell>
          <cell r="L17">
            <v>958779.57</v>
          </cell>
        </row>
        <row r="18">
          <cell r="A18" t="str">
            <v>E0012</v>
          </cell>
          <cell r="B18" t="str">
            <v>E0012  FORTALECER Y CONSOLIDAR LAS ACT ECON EN EL MPIO</v>
          </cell>
          <cell r="C18">
            <v>892366.53</v>
          </cell>
          <cell r="D18">
            <v>100000</v>
          </cell>
          <cell r="E18">
            <v>-268496.48</v>
          </cell>
          <cell r="F18">
            <v>723870.05</v>
          </cell>
          <cell r="G18">
            <v>0</v>
          </cell>
          <cell r="H18">
            <v>0</v>
          </cell>
          <cell r="I18">
            <v>0</v>
          </cell>
          <cell r="J18">
            <v>0</v>
          </cell>
          <cell r="K18">
            <v>165899.35</v>
          </cell>
          <cell r="L18">
            <v>165899.35</v>
          </cell>
        </row>
        <row r="19">
          <cell r="A19" t="str">
            <v>E0018</v>
          </cell>
          <cell r="B19" t="str">
            <v>E0018  CONTRIBUIR AL DESARROLLO TURÍSTICO DEL MUNICIPIO</v>
          </cell>
          <cell r="C19">
            <v>1620548.49</v>
          </cell>
          <cell r="D19">
            <v>399818.52</v>
          </cell>
          <cell r="E19">
            <v>-109637.04</v>
          </cell>
          <cell r="F19">
            <v>1910729.97</v>
          </cell>
          <cell r="G19">
            <v>0</v>
          </cell>
          <cell r="H19">
            <v>12411.97</v>
          </cell>
          <cell r="I19">
            <v>0</v>
          </cell>
          <cell r="J19">
            <v>0</v>
          </cell>
          <cell r="K19">
            <v>643821.01</v>
          </cell>
          <cell r="L19">
            <v>643821.01</v>
          </cell>
        </row>
        <row r="20">
          <cell r="A20" t="str">
            <v>E0013</v>
          </cell>
          <cell r="B20" t="str">
            <v>E0013  ATN INT Y SUST DE UNID DE PROD AGROP Y ACUÍCOLAS</v>
          </cell>
          <cell r="C20">
            <v>2445322.88</v>
          </cell>
          <cell r="D20">
            <v>1100513.18</v>
          </cell>
          <cell r="E20">
            <v>-938554.1</v>
          </cell>
          <cell r="F20">
            <v>2607281.96</v>
          </cell>
          <cell r="G20">
            <v>0</v>
          </cell>
          <cell r="H20">
            <v>534.99</v>
          </cell>
          <cell r="I20">
            <v>0</v>
          </cell>
          <cell r="J20">
            <v>0</v>
          </cell>
          <cell r="K20">
            <v>754182.03</v>
          </cell>
          <cell r="L20">
            <v>754182.03</v>
          </cell>
        </row>
        <row r="21">
          <cell r="A21" t="str">
            <v>E0011</v>
          </cell>
          <cell r="B21" t="str">
            <v>E0011  FORTALECER LA PARTICIP SOC P IMPULSAR EL DES INT</v>
          </cell>
          <cell r="C21">
            <v>2113363.33</v>
          </cell>
          <cell r="D21">
            <v>750000</v>
          </cell>
          <cell r="E21">
            <v>-359056.5</v>
          </cell>
          <cell r="F21">
            <v>2504306.83</v>
          </cell>
          <cell r="G21">
            <v>0</v>
          </cell>
          <cell r="H21">
            <v>82.31</v>
          </cell>
          <cell r="I21">
            <v>0</v>
          </cell>
          <cell r="J21">
            <v>0</v>
          </cell>
          <cell r="K21">
            <v>766334.3</v>
          </cell>
          <cell r="L21">
            <v>766334.3</v>
          </cell>
        </row>
        <row r="22">
          <cell r="A22" t="str">
            <v>E0014</v>
          </cell>
          <cell r="B22" t="str">
            <v>E0014  PREV SANC ATEND Y ERRADICAR VIOL CONTRA MUJERES</v>
          </cell>
          <cell r="C22">
            <v>481407.46</v>
          </cell>
          <cell r="D22">
            <v>2330</v>
          </cell>
          <cell r="E22">
            <v>0</v>
          </cell>
          <cell r="F22">
            <v>483737.46</v>
          </cell>
          <cell r="G22">
            <v>0</v>
          </cell>
          <cell r="H22">
            <v>0</v>
          </cell>
          <cell r="I22">
            <v>0</v>
          </cell>
          <cell r="J22">
            <v>0</v>
          </cell>
          <cell r="K22">
            <v>215924.37</v>
          </cell>
          <cell r="L22">
            <v>215924.37</v>
          </cell>
        </row>
        <row r="23">
          <cell r="A23" t="str">
            <v>E0015</v>
          </cell>
          <cell r="B23" t="str">
            <v>E0015  DISMINUIR EL REZAGO EDUCATIVO EN EL MUNICIPIO</v>
          </cell>
          <cell r="C23">
            <v>2793486.92</v>
          </cell>
          <cell r="D23">
            <v>9500</v>
          </cell>
          <cell r="E23">
            <v>-578354.42000000004</v>
          </cell>
          <cell r="F23">
            <v>2224632.5</v>
          </cell>
          <cell r="G23">
            <v>0</v>
          </cell>
          <cell r="H23">
            <v>0</v>
          </cell>
          <cell r="I23">
            <v>0</v>
          </cell>
          <cell r="J23">
            <v>0</v>
          </cell>
          <cell r="K23">
            <v>825201.19</v>
          </cell>
          <cell r="L23">
            <v>825201.19</v>
          </cell>
        </row>
        <row r="24">
          <cell r="A24" t="str">
            <v>E0016</v>
          </cell>
          <cell r="B24" t="str">
            <v>E0016  "DIF APOYAR, PROM Y FOMENTAR EL DEPORTE EN EL MPIO</v>
          </cell>
          <cell r="C24">
            <v>1649412.07</v>
          </cell>
          <cell r="D24">
            <v>163218.5</v>
          </cell>
          <cell r="E24">
            <v>-98081.17</v>
          </cell>
          <cell r="F24">
            <v>1714549.4</v>
          </cell>
          <cell r="G24">
            <v>0</v>
          </cell>
          <cell r="H24">
            <v>556.79999999999995</v>
          </cell>
          <cell r="I24">
            <v>0</v>
          </cell>
          <cell r="J24">
            <v>0</v>
          </cell>
          <cell r="K24">
            <v>757085.25</v>
          </cell>
          <cell r="L24">
            <v>757085.25</v>
          </cell>
        </row>
        <row r="25">
          <cell r="A25" t="str">
            <v>E0017</v>
          </cell>
          <cell r="B25" t="str">
            <v>E0017  DES INT DE LA POB EN MAT ARTÍSTICAS Y CULTURALES</v>
          </cell>
          <cell r="C25">
            <v>2787208.84</v>
          </cell>
          <cell r="D25">
            <v>332839.78000000003</v>
          </cell>
          <cell r="E25">
            <v>-585690.54</v>
          </cell>
          <cell r="F25">
            <v>2534358.08</v>
          </cell>
          <cell r="G25">
            <v>0</v>
          </cell>
          <cell r="H25">
            <v>3693.78</v>
          </cell>
          <cell r="I25">
            <v>0</v>
          </cell>
          <cell r="J25">
            <v>0</v>
          </cell>
          <cell r="K25">
            <v>978209.38</v>
          </cell>
          <cell r="L25">
            <v>978209.38</v>
          </cell>
        </row>
        <row r="26">
          <cell r="A26" t="str">
            <v>E0009</v>
          </cell>
          <cell r="B26" t="str">
            <v>E0009  CUIDADO DEL MEDIO AMBIENTE</v>
          </cell>
          <cell r="C26">
            <v>2965762.81</v>
          </cell>
          <cell r="D26">
            <v>189109</v>
          </cell>
          <cell r="E26">
            <v>-185078.81</v>
          </cell>
          <cell r="F26">
            <v>2969793</v>
          </cell>
          <cell r="G26">
            <v>0</v>
          </cell>
          <cell r="H26">
            <v>0</v>
          </cell>
          <cell r="I26">
            <v>0</v>
          </cell>
          <cell r="J26">
            <v>0</v>
          </cell>
          <cell r="K26">
            <v>1276596.69</v>
          </cell>
          <cell r="L26">
            <v>1276596.69</v>
          </cell>
        </row>
        <row r="27">
          <cell r="A27" t="str">
            <v>E0010</v>
          </cell>
          <cell r="B27" t="str">
            <v>E0010  CONTRIBUIR AL EFICIENTE MANEJO DEL AGUA POTABLE</v>
          </cell>
          <cell r="C27">
            <v>19141075.510000002</v>
          </cell>
          <cell r="D27">
            <v>1589318.76</v>
          </cell>
          <cell r="E27">
            <v>-1365345.71</v>
          </cell>
          <cell r="F27">
            <v>19365048.559999999</v>
          </cell>
          <cell r="G27">
            <v>0</v>
          </cell>
          <cell r="H27">
            <v>37909.43</v>
          </cell>
          <cell r="I27">
            <v>0</v>
          </cell>
          <cell r="J27">
            <v>0</v>
          </cell>
          <cell r="K27">
            <v>10016797.050000001</v>
          </cell>
          <cell r="L27">
            <v>10016797.050000001</v>
          </cell>
        </row>
        <row r="28">
          <cell r="A28" t="str">
            <v>E0002</v>
          </cell>
          <cell r="B28" t="str">
            <v>E0002  CONTRIB A MEJORAR LA CALIDAD DE VIDA DE LOS JÓVENE</v>
          </cell>
          <cell r="C28">
            <v>897304.69</v>
          </cell>
          <cell r="D28">
            <v>272402.53999999998</v>
          </cell>
          <cell r="E28">
            <v>-61207.64</v>
          </cell>
          <cell r="F28">
            <v>1108499.5900000001</v>
          </cell>
          <cell r="G28">
            <v>0</v>
          </cell>
          <cell r="H28">
            <v>0</v>
          </cell>
          <cell r="I28">
            <v>0</v>
          </cell>
          <cell r="J28">
            <v>0</v>
          </cell>
          <cell r="K28">
            <v>502157.9</v>
          </cell>
          <cell r="L28">
            <v>502157.9</v>
          </cell>
        </row>
        <row r="29">
          <cell r="A29" t="str">
            <v>G0001</v>
          </cell>
          <cell r="B29" t="str">
            <v>G0001  FORTALECIMIENTO DEL RECURSO PROPIO DE MUNICIPIO</v>
          </cell>
          <cell r="C29">
            <v>1083810.4099999999</v>
          </cell>
          <cell r="D29">
            <v>194794.54</v>
          </cell>
          <cell r="E29">
            <v>0</v>
          </cell>
          <cell r="F29">
            <v>1278604.95</v>
          </cell>
          <cell r="G29">
            <v>0</v>
          </cell>
          <cell r="H29">
            <v>1266.26</v>
          </cell>
          <cell r="I29">
            <v>0</v>
          </cell>
          <cell r="J29">
            <v>0</v>
          </cell>
          <cell r="K29">
            <v>513046.68</v>
          </cell>
          <cell r="L29">
            <v>513046.68</v>
          </cell>
        </row>
        <row r="30">
          <cell r="A30" t="str">
            <v>M0001</v>
          </cell>
          <cell r="B30" t="str">
            <v>M0001  FORTALECIMIENTO DE LA HACIENDA PUBLICA MUNICIPAL</v>
          </cell>
          <cell r="C30">
            <v>18311179.27</v>
          </cell>
          <cell r="D30">
            <v>21371145.210000001</v>
          </cell>
          <cell r="E30">
            <v>-16961735.07</v>
          </cell>
          <cell r="F30">
            <v>22720589.41</v>
          </cell>
          <cell r="G30">
            <v>0</v>
          </cell>
          <cell r="H30">
            <v>4105.8900000000003</v>
          </cell>
          <cell r="I30">
            <v>0</v>
          </cell>
          <cell r="J30">
            <v>41066.67</v>
          </cell>
          <cell r="K30">
            <v>11116713.390000001</v>
          </cell>
          <cell r="L30">
            <v>11157780.060000001</v>
          </cell>
        </row>
        <row r="31">
          <cell r="A31" t="str">
            <v>P0001</v>
          </cell>
          <cell r="B31" t="str">
            <v>P0001  DES INT Y EQUITATIVO DE TODOS LOS SECTORES SOCIAL</v>
          </cell>
          <cell r="C31">
            <v>811440.25</v>
          </cell>
          <cell r="D31">
            <v>0</v>
          </cell>
          <cell r="E31">
            <v>0</v>
          </cell>
          <cell r="F31">
            <v>811440.25</v>
          </cell>
          <cell r="G31">
            <v>0</v>
          </cell>
          <cell r="H31">
            <v>0</v>
          </cell>
          <cell r="I31">
            <v>0</v>
          </cell>
          <cell r="J31">
            <v>0</v>
          </cell>
          <cell r="K31">
            <v>372997.78</v>
          </cell>
          <cell r="L31">
            <v>372997.78</v>
          </cell>
        </row>
        <row r="32">
          <cell r="A32" t="str">
            <v>M0002</v>
          </cell>
          <cell r="B32" t="str">
            <v>M0002  EFECTIVA ADMINISTRACION DE RECURSOS HUMANOS</v>
          </cell>
          <cell r="C32">
            <v>1558116.32</v>
          </cell>
          <cell r="D32">
            <v>19413.169999999998</v>
          </cell>
          <cell r="E32">
            <v>-290610.77</v>
          </cell>
          <cell r="F32">
            <v>1286918.72</v>
          </cell>
          <cell r="G32">
            <v>0</v>
          </cell>
          <cell r="H32">
            <v>0</v>
          </cell>
          <cell r="I32">
            <v>0</v>
          </cell>
          <cell r="J32">
            <v>0</v>
          </cell>
          <cell r="K32">
            <v>511412.47999999998</v>
          </cell>
          <cell r="L32">
            <v>511412.47999999998</v>
          </cell>
        </row>
        <row r="33">
          <cell r="A33" t="str">
            <v>R0003</v>
          </cell>
          <cell r="B33" t="str">
            <v>R0003  ADQUISICIÓN DE BIENES CONCRETADA Y EFECTIVA</v>
          </cell>
          <cell r="C33">
            <v>620422.64</v>
          </cell>
          <cell r="D33">
            <v>23000</v>
          </cell>
          <cell r="E33">
            <v>0</v>
          </cell>
          <cell r="F33">
            <v>643422.64</v>
          </cell>
          <cell r="G33">
            <v>0</v>
          </cell>
          <cell r="H33">
            <v>0</v>
          </cell>
          <cell r="I33">
            <v>0</v>
          </cell>
          <cell r="J33">
            <v>0</v>
          </cell>
          <cell r="K33">
            <v>264427.05</v>
          </cell>
          <cell r="L33">
            <v>264427.05</v>
          </cell>
        </row>
        <row r="34">
          <cell r="A34" t="str">
            <v>R0002</v>
          </cell>
          <cell r="B34" t="str">
            <v>R0002  REDUCIR RIESGOS ECONÓM QUE ACARREAN ASUNTOS LEGALE</v>
          </cell>
          <cell r="C34">
            <v>1394078.08</v>
          </cell>
          <cell r="D34">
            <v>254500</v>
          </cell>
          <cell r="E34">
            <v>-274466.21999999997</v>
          </cell>
          <cell r="F34">
            <v>1374111.86</v>
          </cell>
          <cell r="G34">
            <v>0</v>
          </cell>
          <cell r="H34">
            <v>0</v>
          </cell>
          <cell r="I34">
            <v>0</v>
          </cell>
          <cell r="J34">
            <v>0</v>
          </cell>
          <cell r="K34">
            <v>535191.81000000006</v>
          </cell>
          <cell r="L34">
            <v>535191.81000000006</v>
          </cell>
        </row>
        <row r="35">
          <cell r="A35" t="str">
            <v>R0001</v>
          </cell>
          <cell r="B35" t="str">
            <v>R0001  POSICIONAR Y DAR A CONOCER EL TRAB DE AUT MPALES</v>
          </cell>
          <cell r="C35">
            <v>1925042.52</v>
          </cell>
          <cell r="D35">
            <v>22213.54</v>
          </cell>
          <cell r="E35">
            <v>-37580.11</v>
          </cell>
          <cell r="F35">
            <v>1909675.95</v>
          </cell>
          <cell r="G35">
            <v>0</v>
          </cell>
          <cell r="H35">
            <v>0</v>
          </cell>
          <cell r="I35">
            <v>0</v>
          </cell>
          <cell r="J35">
            <v>125144.25</v>
          </cell>
          <cell r="K35">
            <v>472072.9</v>
          </cell>
          <cell r="L35">
            <v>597217.15</v>
          </cell>
        </row>
        <row r="36">
          <cell r="A36" t="str">
            <v>E0006</v>
          </cell>
          <cell r="B36" t="str">
            <v>E0006  CONTRIBUIR A LA TRANSPARENCIA Y LEGALIDAD</v>
          </cell>
          <cell r="C36">
            <v>601742.1</v>
          </cell>
          <cell r="D36">
            <v>0</v>
          </cell>
          <cell r="E36">
            <v>0</v>
          </cell>
          <cell r="F36">
            <v>601742.1</v>
          </cell>
          <cell r="G36">
            <v>0</v>
          </cell>
          <cell r="H36">
            <v>0</v>
          </cell>
          <cell r="I36">
            <v>0</v>
          </cell>
          <cell r="J36">
            <v>19855.5</v>
          </cell>
          <cell r="K36">
            <v>250606.53</v>
          </cell>
          <cell r="L36">
            <v>270462.03000000003</v>
          </cell>
        </row>
        <row r="37">
          <cell r="A37" t="str">
            <v>E0003</v>
          </cell>
          <cell r="B37" t="str">
            <v>E0003  SATISF DE USUARIOS AL TRAMITAR SU PASAPORTE</v>
          </cell>
          <cell r="C37">
            <v>3185597.18</v>
          </cell>
          <cell r="D37">
            <v>0</v>
          </cell>
          <cell r="E37">
            <v>-90000</v>
          </cell>
          <cell r="F37">
            <v>3095597.18</v>
          </cell>
          <cell r="G37">
            <v>0</v>
          </cell>
          <cell r="H37">
            <v>66963.48</v>
          </cell>
          <cell r="I37">
            <v>0</v>
          </cell>
          <cell r="J37">
            <v>0</v>
          </cell>
          <cell r="K37">
            <v>1397487.96</v>
          </cell>
          <cell r="L37">
            <v>1397487.96</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357"/>
  <sheetViews>
    <sheetView tabSelected="1" topLeftCell="A4" zoomScale="80" zoomScaleNormal="80" workbookViewId="0">
      <selection activeCell="A7" sqref="A7"/>
    </sheetView>
  </sheetViews>
  <sheetFormatPr baseColWidth="10" defaultColWidth="12" defaultRowHeight="10.199999999999999"/>
  <cols>
    <col min="1" max="1" width="22.28515625" customWidth="1"/>
    <col min="2" max="2" width="17" style="1" customWidth="1"/>
    <col min="3" max="3" width="37" style="1" bestFit="1" customWidth="1"/>
    <col min="4" max="4" width="37" style="1" customWidth="1"/>
    <col min="5" max="5" width="21.42578125" style="1" customWidth="1"/>
    <col min="6" max="12" width="17" style="1" customWidth="1"/>
    <col min="13" max="13" width="44.140625" style="1" customWidth="1"/>
    <col min="14" max="14" width="44" style="1" customWidth="1"/>
    <col min="15" max="15" width="14.140625" style="1" customWidth="1"/>
    <col min="16" max="17" width="42.7109375" style="1" customWidth="1"/>
    <col min="18" max="21" width="12" style="1"/>
    <col min="22" max="22" width="13" style="1" bestFit="1" customWidth="1"/>
    <col min="23" max="23" width="14.42578125" customWidth="1"/>
  </cols>
  <sheetData>
    <row r="1" spans="1:23" ht="60" customHeight="1">
      <c r="A1" s="28" t="s">
        <v>1604</v>
      </c>
      <c r="B1" s="29"/>
      <c r="C1" s="29"/>
      <c r="D1" s="29"/>
      <c r="E1" s="29"/>
      <c r="F1" s="29"/>
      <c r="G1" s="29"/>
      <c r="H1" s="29"/>
      <c r="I1" s="29"/>
      <c r="J1" s="29"/>
      <c r="K1" s="29"/>
      <c r="L1" s="29"/>
      <c r="M1" s="29"/>
      <c r="N1" s="29"/>
      <c r="O1" s="29"/>
      <c r="P1" s="29"/>
      <c r="Q1" s="29"/>
      <c r="R1" s="29"/>
      <c r="S1" s="29"/>
      <c r="T1" s="29"/>
      <c r="U1" s="29"/>
      <c r="V1" s="29"/>
      <c r="W1" s="30"/>
    </row>
    <row r="2" spans="1:23" ht="11.25" customHeight="1">
      <c r="A2" s="25" t="s">
        <v>85</v>
      </c>
      <c r="B2" s="25"/>
      <c r="C2" s="25"/>
      <c r="D2" s="25"/>
      <c r="E2" s="25"/>
      <c r="F2" s="35" t="s">
        <v>2</v>
      </c>
      <c r="G2" s="35"/>
      <c r="H2" s="35"/>
      <c r="I2" s="35"/>
      <c r="J2" s="35"/>
      <c r="K2" s="26" t="s">
        <v>72</v>
      </c>
      <c r="L2" s="26"/>
      <c r="M2" s="26"/>
      <c r="N2" s="27" t="s">
        <v>73</v>
      </c>
      <c r="O2" s="27"/>
      <c r="P2" s="27"/>
      <c r="Q2" s="27"/>
      <c r="R2" s="27"/>
      <c r="S2" s="27"/>
      <c r="T2" s="27"/>
      <c r="U2" s="31" t="s">
        <v>55</v>
      </c>
      <c r="V2" s="31"/>
      <c r="W2" s="31"/>
    </row>
    <row r="3" spans="1:23" ht="54.75" customHeight="1">
      <c r="A3" s="20" t="s">
        <v>50</v>
      </c>
      <c r="B3" s="20" t="s">
        <v>49</v>
      </c>
      <c r="C3" s="20" t="s">
        <v>48</v>
      </c>
      <c r="D3" s="20" t="s">
        <v>47</v>
      </c>
      <c r="E3" s="20" t="s">
        <v>46</v>
      </c>
      <c r="F3" s="21" t="s">
        <v>45</v>
      </c>
      <c r="G3" s="21" t="s">
        <v>44</v>
      </c>
      <c r="H3" s="21" t="s">
        <v>43</v>
      </c>
      <c r="I3" s="22" t="s">
        <v>42</v>
      </c>
      <c r="J3" s="22" t="s">
        <v>41</v>
      </c>
      <c r="K3" s="23" t="s">
        <v>40</v>
      </c>
      <c r="L3" s="23" t="s">
        <v>39</v>
      </c>
      <c r="M3" s="23" t="s">
        <v>26</v>
      </c>
      <c r="N3" s="24" t="s">
        <v>38</v>
      </c>
      <c r="O3" s="24" t="s">
        <v>37</v>
      </c>
      <c r="P3" s="24" t="s">
        <v>36</v>
      </c>
      <c r="Q3" s="24" t="s">
        <v>84</v>
      </c>
      <c r="R3" s="24" t="s">
        <v>35</v>
      </c>
      <c r="S3" s="24" t="s">
        <v>34</v>
      </c>
      <c r="T3" s="24" t="s">
        <v>33</v>
      </c>
      <c r="U3" s="32" t="s">
        <v>54</v>
      </c>
      <c r="V3" s="33" t="s">
        <v>31</v>
      </c>
      <c r="W3" s="33" t="s">
        <v>71</v>
      </c>
    </row>
    <row r="4" spans="1:23" ht="15" customHeight="1">
      <c r="A4" s="13">
        <v>1</v>
      </c>
      <c r="B4" s="14">
        <v>2</v>
      </c>
      <c r="C4" s="13">
        <v>3</v>
      </c>
      <c r="D4" s="18">
        <v>4</v>
      </c>
      <c r="E4" s="13">
        <v>5</v>
      </c>
      <c r="F4" s="19">
        <v>6</v>
      </c>
      <c r="G4" s="19">
        <v>7</v>
      </c>
      <c r="H4" s="19">
        <v>8</v>
      </c>
      <c r="I4" s="19">
        <v>9</v>
      </c>
      <c r="J4" s="19">
        <v>10</v>
      </c>
      <c r="K4" s="15">
        <v>11</v>
      </c>
      <c r="L4" s="15">
        <v>12</v>
      </c>
      <c r="M4" s="15">
        <v>13</v>
      </c>
      <c r="N4" s="16">
        <v>14</v>
      </c>
      <c r="O4" s="16">
        <v>15</v>
      </c>
      <c r="P4" s="16">
        <v>16</v>
      </c>
      <c r="Q4" s="16">
        <v>17</v>
      </c>
      <c r="R4" s="16">
        <v>18</v>
      </c>
      <c r="S4" s="16">
        <v>19</v>
      </c>
      <c r="T4" s="16">
        <v>20</v>
      </c>
      <c r="U4" s="34">
        <v>21</v>
      </c>
      <c r="V4" s="34">
        <v>22</v>
      </c>
      <c r="W4" s="34">
        <v>23</v>
      </c>
    </row>
    <row r="5" spans="1:23">
      <c r="A5" s="11"/>
      <c r="B5" s="12"/>
      <c r="C5" s="11"/>
      <c r="D5" s="11"/>
      <c r="E5" s="12"/>
      <c r="F5" s="12"/>
      <c r="G5" s="12"/>
      <c r="H5" s="12"/>
      <c r="I5" s="12"/>
      <c r="J5" s="12"/>
      <c r="K5"/>
      <c r="L5"/>
      <c r="M5"/>
      <c r="N5"/>
      <c r="O5"/>
      <c r="P5" s="10"/>
      <c r="Q5" s="10"/>
    </row>
    <row r="6" spans="1:23" ht="290.39999999999998">
      <c r="A6" s="36" t="s">
        <v>86</v>
      </c>
      <c r="B6" s="41" t="s">
        <v>1527</v>
      </c>
      <c r="C6" s="37" t="s">
        <v>1554</v>
      </c>
      <c r="D6" s="37" t="s">
        <v>1555</v>
      </c>
      <c r="E6" s="37" t="s">
        <v>88</v>
      </c>
      <c r="F6" s="43">
        <f>VLOOKUP($B6,[1]EXPORT3!$A$11:$L$37,3,FALSE)</f>
        <v>1181398.23</v>
      </c>
      <c r="G6" s="43">
        <f>VLOOKUP($B6,[1]EXPORT3!$A$11:$L$37,6,FALSE)</f>
        <v>2051398.23</v>
      </c>
      <c r="H6" s="43">
        <f>VLOOKUP($B6,[1]EXPORT3!$A$11:$L$37,12,FALSE)</f>
        <v>751868.93</v>
      </c>
      <c r="I6" s="43">
        <f>VLOOKUP($B6,[1]EXPORT3!$A$11:$L$37,12,FALSE)</f>
        <v>751868.93</v>
      </c>
      <c r="J6" s="43">
        <f>VLOOKUP($B6,[1]EXPORT3!$A$11:$L$37,11,FALSE)</f>
        <v>751868.93</v>
      </c>
      <c r="K6" s="38" t="s">
        <v>89</v>
      </c>
      <c r="L6" s="38" t="s">
        <v>90</v>
      </c>
      <c r="M6" s="37" t="s">
        <v>1150</v>
      </c>
      <c r="N6" s="37" t="s">
        <v>91</v>
      </c>
      <c r="O6" s="38" t="s">
        <v>90</v>
      </c>
      <c r="P6" s="38" t="s">
        <v>92</v>
      </c>
      <c r="Q6" s="37" t="s">
        <v>93</v>
      </c>
      <c r="R6" s="37" t="s">
        <v>94</v>
      </c>
      <c r="S6" s="37"/>
      <c r="T6" s="39">
        <v>0</v>
      </c>
      <c r="U6" s="38">
        <v>0</v>
      </c>
      <c r="V6" s="38">
        <v>0</v>
      </c>
      <c r="W6" s="40" t="s">
        <v>95</v>
      </c>
    </row>
    <row r="7" spans="1:23" ht="237.6">
      <c r="A7" s="36" t="s">
        <v>86</v>
      </c>
      <c r="B7" s="38">
        <v>22021</v>
      </c>
      <c r="C7" s="37" t="s">
        <v>87</v>
      </c>
      <c r="D7" s="37"/>
      <c r="E7" s="37" t="s">
        <v>88</v>
      </c>
      <c r="F7" s="36"/>
      <c r="G7" s="36"/>
      <c r="H7" s="36"/>
      <c r="I7" s="36"/>
      <c r="J7" s="36"/>
      <c r="K7" s="38" t="s">
        <v>89</v>
      </c>
      <c r="L7" s="38" t="s">
        <v>96</v>
      </c>
      <c r="M7" s="37" t="s">
        <v>1151</v>
      </c>
      <c r="N7" s="37" t="s">
        <v>97</v>
      </c>
      <c r="O7" s="38" t="s">
        <v>96</v>
      </c>
      <c r="P7" s="38" t="s">
        <v>92</v>
      </c>
      <c r="Q7" s="37" t="s">
        <v>98</v>
      </c>
      <c r="R7" s="37" t="s">
        <v>99</v>
      </c>
      <c r="S7" s="37"/>
      <c r="T7" s="39">
        <v>0.99620000000000009</v>
      </c>
      <c r="U7" s="38">
        <v>260</v>
      </c>
      <c r="V7" s="38">
        <v>261</v>
      </c>
      <c r="W7" s="40" t="s">
        <v>95</v>
      </c>
    </row>
    <row r="8" spans="1:23" ht="158.4">
      <c r="A8" s="36" t="s">
        <v>86</v>
      </c>
      <c r="B8" s="38">
        <v>22021</v>
      </c>
      <c r="C8" s="37" t="s">
        <v>87</v>
      </c>
      <c r="D8" s="37"/>
      <c r="E8" s="37" t="s">
        <v>88</v>
      </c>
      <c r="F8" s="36"/>
      <c r="G8" s="36"/>
      <c r="H8" s="36"/>
      <c r="I8" s="36"/>
      <c r="J8" s="36"/>
      <c r="K8" s="38" t="s">
        <v>89</v>
      </c>
      <c r="L8" s="38" t="s">
        <v>100</v>
      </c>
      <c r="M8" s="37" t="s">
        <v>1152</v>
      </c>
      <c r="N8" s="37" t="s">
        <v>101</v>
      </c>
      <c r="O8" s="38" t="s">
        <v>100</v>
      </c>
      <c r="P8" s="38" t="s">
        <v>102</v>
      </c>
      <c r="Q8" s="37" t="s">
        <v>103</v>
      </c>
      <c r="R8" s="37" t="s">
        <v>104</v>
      </c>
      <c r="S8" s="37"/>
      <c r="T8" s="38">
        <v>17</v>
      </c>
      <c r="U8" s="38">
        <v>17</v>
      </c>
      <c r="V8" s="38">
        <v>0</v>
      </c>
      <c r="W8" s="40" t="s">
        <v>105</v>
      </c>
    </row>
    <row r="9" spans="1:23" ht="184.8">
      <c r="A9" s="36" t="s">
        <v>86</v>
      </c>
      <c r="B9" s="38">
        <v>22021</v>
      </c>
      <c r="C9" s="37" t="s">
        <v>87</v>
      </c>
      <c r="D9" s="37"/>
      <c r="E9" s="37" t="s">
        <v>88</v>
      </c>
      <c r="F9" s="36"/>
      <c r="G9" s="36"/>
      <c r="H9" s="36"/>
      <c r="I9" s="36"/>
      <c r="J9" s="36"/>
      <c r="K9" s="38" t="s">
        <v>89</v>
      </c>
      <c r="L9" s="38" t="s">
        <v>100</v>
      </c>
      <c r="M9" s="37" t="s">
        <v>1153</v>
      </c>
      <c r="N9" s="37" t="s">
        <v>106</v>
      </c>
      <c r="O9" s="38" t="s">
        <v>100</v>
      </c>
      <c r="P9" s="38" t="s">
        <v>92</v>
      </c>
      <c r="Q9" s="37" t="s">
        <v>107</v>
      </c>
      <c r="R9" s="37" t="s">
        <v>108</v>
      </c>
      <c r="S9" s="37"/>
      <c r="T9" s="39">
        <v>1</v>
      </c>
      <c r="U9" s="38">
        <v>246</v>
      </c>
      <c r="V9" s="38">
        <v>246</v>
      </c>
      <c r="W9" s="40" t="s">
        <v>95</v>
      </c>
    </row>
    <row r="10" spans="1:23" ht="92.4">
      <c r="A10" s="36" t="s">
        <v>86</v>
      </c>
      <c r="B10" s="38">
        <v>22021</v>
      </c>
      <c r="C10" s="37" t="s">
        <v>87</v>
      </c>
      <c r="D10" s="37"/>
      <c r="E10" s="37" t="s">
        <v>88</v>
      </c>
      <c r="F10" s="36"/>
      <c r="G10" s="36"/>
      <c r="H10" s="36"/>
      <c r="I10" s="36"/>
      <c r="J10" s="36"/>
      <c r="K10" s="38" t="s">
        <v>89</v>
      </c>
      <c r="L10" s="38" t="s">
        <v>100</v>
      </c>
      <c r="M10" s="37" t="s">
        <v>1154</v>
      </c>
      <c r="N10" s="37" t="s">
        <v>109</v>
      </c>
      <c r="O10" s="38" t="s">
        <v>100</v>
      </c>
      <c r="P10" s="38" t="s">
        <v>102</v>
      </c>
      <c r="Q10" s="37" t="s">
        <v>110</v>
      </c>
      <c r="R10" s="37" t="s">
        <v>111</v>
      </c>
      <c r="S10" s="37"/>
      <c r="T10" s="38">
        <v>0.44</v>
      </c>
      <c r="U10" s="38">
        <v>0.44000000000000006</v>
      </c>
      <c r="V10" s="38">
        <v>0</v>
      </c>
      <c r="W10" s="40" t="s">
        <v>105</v>
      </c>
    </row>
    <row r="11" spans="1:23" ht="118.8">
      <c r="A11" s="36" t="s">
        <v>86</v>
      </c>
      <c r="B11" s="38">
        <v>22021</v>
      </c>
      <c r="C11" s="37" t="s">
        <v>87</v>
      </c>
      <c r="D11" s="37"/>
      <c r="E11" s="37" t="s">
        <v>88</v>
      </c>
      <c r="F11" s="36"/>
      <c r="G11" s="36"/>
      <c r="H11" s="36"/>
      <c r="I11" s="36"/>
      <c r="J11" s="36"/>
      <c r="K11" s="38" t="s">
        <v>89</v>
      </c>
      <c r="L11" s="38" t="s">
        <v>112</v>
      </c>
      <c r="M11" s="37" t="s">
        <v>1155</v>
      </c>
      <c r="N11" s="37" t="s">
        <v>97</v>
      </c>
      <c r="O11" s="38" t="s">
        <v>112</v>
      </c>
      <c r="P11" s="38" t="s">
        <v>92</v>
      </c>
      <c r="Q11" s="37" t="s">
        <v>113</v>
      </c>
      <c r="R11" s="37" t="s">
        <v>114</v>
      </c>
      <c r="S11" s="37"/>
      <c r="T11" s="39">
        <v>1</v>
      </c>
      <c r="U11" s="38">
        <v>180</v>
      </c>
      <c r="V11" s="38">
        <v>180</v>
      </c>
      <c r="W11" s="40" t="s">
        <v>95</v>
      </c>
    </row>
    <row r="12" spans="1:23" ht="171.6">
      <c r="A12" s="36" t="s">
        <v>86</v>
      </c>
      <c r="B12" s="38">
        <v>22021</v>
      </c>
      <c r="C12" s="37" t="s">
        <v>87</v>
      </c>
      <c r="D12" s="37"/>
      <c r="E12" s="37" t="s">
        <v>88</v>
      </c>
      <c r="F12" s="36"/>
      <c r="G12" s="36"/>
      <c r="H12" s="36"/>
      <c r="I12" s="36"/>
      <c r="J12" s="36"/>
      <c r="K12" s="38" t="s">
        <v>89</v>
      </c>
      <c r="L12" s="38" t="s">
        <v>112</v>
      </c>
      <c r="M12" s="37" t="s">
        <v>1156</v>
      </c>
      <c r="N12" s="37" t="s">
        <v>115</v>
      </c>
      <c r="O12" s="38" t="s">
        <v>112</v>
      </c>
      <c r="P12" s="38" t="s">
        <v>92</v>
      </c>
      <c r="Q12" s="37" t="s">
        <v>116</v>
      </c>
      <c r="R12" s="37" t="s">
        <v>117</v>
      </c>
      <c r="S12" s="37"/>
      <c r="T12" s="39">
        <v>0</v>
      </c>
      <c r="U12" s="38">
        <v>0</v>
      </c>
      <c r="V12" s="38">
        <v>5</v>
      </c>
      <c r="W12" s="40" t="s">
        <v>95</v>
      </c>
    </row>
    <row r="13" spans="1:23" ht="224.4">
      <c r="A13" s="36" t="s">
        <v>86</v>
      </c>
      <c r="B13" s="41" t="s">
        <v>1528</v>
      </c>
      <c r="C13" s="37" t="s">
        <v>1556</v>
      </c>
      <c r="D13" s="37" t="s">
        <v>1557</v>
      </c>
      <c r="E13" s="37" t="s">
        <v>119</v>
      </c>
      <c r="F13" s="43">
        <f>VLOOKUP($B13,[1]EXPORT3!$A$11:$L$37,3,FALSE)</f>
        <v>1937721.34</v>
      </c>
      <c r="G13" s="43">
        <f>VLOOKUP($B13,[1]EXPORT3!$A$11:$L$37,6,FALSE)</f>
        <v>2089580.91</v>
      </c>
      <c r="H13" s="43">
        <f>VLOOKUP($B13,[1]EXPORT3!$A$11:$L$37,12,FALSE)</f>
        <v>921254.44</v>
      </c>
      <c r="I13" s="43">
        <f>VLOOKUP($B13,[1]EXPORT3!$A$11:$L$37,12,FALSE)</f>
        <v>921254.44</v>
      </c>
      <c r="J13" s="43">
        <f>VLOOKUP($B13,[1]EXPORT3!$A$11:$L$37,11,FALSE)</f>
        <v>921254.44</v>
      </c>
      <c r="K13" s="38" t="s">
        <v>89</v>
      </c>
      <c r="L13" s="38" t="s">
        <v>90</v>
      </c>
      <c r="M13" s="37" t="s">
        <v>1157</v>
      </c>
      <c r="N13" s="37" t="s">
        <v>120</v>
      </c>
      <c r="O13" s="38" t="s">
        <v>90</v>
      </c>
      <c r="P13" s="38" t="s">
        <v>121</v>
      </c>
      <c r="Q13" s="37" t="s">
        <v>122</v>
      </c>
      <c r="R13" s="37" t="s">
        <v>123</v>
      </c>
      <c r="S13" s="37"/>
      <c r="T13" s="39">
        <v>-0.4</v>
      </c>
      <c r="U13" s="38">
        <v>3</v>
      </c>
      <c r="V13" s="38">
        <v>5</v>
      </c>
      <c r="W13" s="40" t="s">
        <v>124</v>
      </c>
    </row>
    <row r="14" spans="1:23" ht="211.2">
      <c r="A14" s="36" t="s">
        <v>86</v>
      </c>
      <c r="B14" s="38">
        <v>22024</v>
      </c>
      <c r="C14" s="37" t="s">
        <v>118</v>
      </c>
      <c r="D14" s="37"/>
      <c r="E14" s="37" t="s">
        <v>119</v>
      </c>
      <c r="F14" s="36"/>
      <c r="G14" s="36"/>
      <c r="H14" s="36"/>
      <c r="I14" s="36"/>
      <c r="J14" s="36"/>
      <c r="K14" s="38" t="s">
        <v>89</v>
      </c>
      <c r="L14" s="38" t="s">
        <v>96</v>
      </c>
      <c r="M14" s="37" t="s">
        <v>1158</v>
      </c>
      <c r="N14" s="37" t="s">
        <v>125</v>
      </c>
      <c r="O14" s="38" t="s">
        <v>96</v>
      </c>
      <c r="P14" s="38" t="s">
        <v>92</v>
      </c>
      <c r="Q14" s="37" t="s">
        <v>126</v>
      </c>
      <c r="R14" s="37" t="s">
        <v>127</v>
      </c>
      <c r="S14" s="37"/>
      <c r="T14" s="39">
        <v>1</v>
      </c>
      <c r="U14" s="38">
        <v>600</v>
      </c>
      <c r="V14" s="38">
        <v>600</v>
      </c>
      <c r="W14" s="40" t="s">
        <v>95</v>
      </c>
    </row>
    <row r="15" spans="1:23" ht="92.4">
      <c r="A15" s="36" t="s">
        <v>86</v>
      </c>
      <c r="B15" s="38">
        <v>22024</v>
      </c>
      <c r="C15" s="37" t="s">
        <v>118</v>
      </c>
      <c r="D15" s="37"/>
      <c r="E15" s="37" t="s">
        <v>119</v>
      </c>
      <c r="F15" s="36"/>
      <c r="G15" s="36"/>
      <c r="H15" s="36"/>
      <c r="I15" s="36"/>
      <c r="J15" s="36"/>
      <c r="K15" s="38" t="s">
        <v>89</v>
      </c>
      <c r="L15" s="38" t="s">
        <v>100</v>
      </c>
      <c r="M15" s="37" t="s">
        <v>1159</v>
      </c>
      <c r="N15" s="37" t="s">
        <v>128</v>
      </c>
      <c r="O15" s="38" t="s">
        <v>100</v>
      </c>
      <c r="P15" s="38" t="s">
        <v>102</v>
      </c>
      <c r="Q15" s="37" t="s">
        <v>129</v>
      </c>
      <c r="R15" s="37" t="s">
        <v>130</v>
      </c>
      <c r="S15" s="37"/>
      <c r="T15" s="38">
        <v>5</v>
      </c>
      <c r="U15" s="38">
        <v>5</v>
      </c>
      <c r="V15" s="38">
        <v>0</v>
      </c>
      <c r="W15" s="40" t="s">
        <v>105</v>
      </c>
    </row>
    <row r="16" spans="1:23" ht="171.6">
      <c r="A16" s="36" t="s">
        <v>86</v>
      </c>
      <c r="B16" s="38">
        <v>22024</v>
      </c>
      <c r="C16" s="37" t="s">
        <v>118</v>
      </c>
      <c r="D16" s="37"/>
      <c r="E16" s="37" t="s">
        <v>119</v>
      </c>
      <c r="F16" s="36"/>
      <c r="G16" s="36"/>
      <c r="H16" s="36"/>
      <c r="I16" s="36"/>
      <c r="J16" s="36"/>
      <c r="K16" s="38" t="s">
        <v>89</v>
      </c>
      <c r="L16" s="38" t="s">
        <v>100</v>
      </c>
      <c r="M16" s="37" t="s">
        <v>1160</v>
      </c>
      <c r="N16" s="37" t="s">
        <v>131</v>
      </c>
      <c r="O16" s="38" t="s">
        <v>100</v>
      </c>
      <c r="P16" s="38" t="s">
        <v>92</v>
      </c>
      <c r="Q16" s="37" t="s">
        <v>132</v>
      </c>
      <c r="R16" s="37" t="s">
        <v>133</v>
      </c>
      <c r="S16" s="37"/>
      <c r="T16" s="39">
        <v>1.0832999999999999</v>
      </c>
      <c r="U16" s="38">
        <v>156</v>
      </c>
      <c r="V16" s="38">
        <v>144</v>
      </c>
      <c r="W16" s="40" t="s">
        <v>95</v>
      </c>
    </row>
    <row r="17" spans="1:23" ht="145.19999999999999">
      <c r="A17" s="36" t="s">
        <v>86</v>
      </c>
      <c r="B17" s="38">
        <v>22024</v>
      </c>
      <c r="C17" s="37" t="s">
        <v>118</v>
      </c>
      <c r="D17" s="37"/>
      <c r="E17" s="37" t="s">
        <v>119</v>
      </c>
      <c r="F17" s="36"/>
      <c r="G17" s="36"/>
      <c r="H17" s="36"/>
      <c r="I17" s="36"/>
      <c r="J17" s="36"/>
      <c r="K17" s="38" t="s">
        <v>89</v>
      </c>
      <c r="L17" s="38" t="s">
        <v>100</v>
      </c>
      <c r="M17" s="37" t="s">
        <v>1161</v>
      </c>
      <c r="N17" s="37" t="s">
        <v>134</v>
      </c>
      <c r="O17" s="38" t="s">
        <v>100</v>
      </c>
      <c r="P17" s="38" t="s">
        <v>92</v>
      </c>
      <c r="Q17" s="37" t="s">
        <v>135</v>
      </c>
      <c r="R17" s="37" t="s">
        <v>136</v>
      </c>
      <c r="S17" s="37"/>
      <c r="T17" s="39">
        <v>1</v>
      </c>
      <c r="U17" s="38">
        <v>10</v>
      </c>
      <c r="V17" s="38">
        <v>10</v>
      </c>
      <c r="W17" s="40" t="s">
        <v>95</v>
      </c>
    </row>
    <row r="18" spans="1:23" ht="132">
      <c r="A18" s="36" t="s">
        <v>86</v>
      </c>
      <c r="B18" s="38">
        <v>22024</v>
      </c>
      <c r="C18" s="37" t="s">
        <v>118</v>
      </c>
      <c r="D18" s="37"/>
      <c r="E18" s="37" t="s">
        <v>119</v>
      </c>
      <c r="F18" s="36"/>
      <c r="G18" s="36"/>
      <c r="H18" s="36"/>
      <c r="I18" s="36"/>
      <c r="J18" s="36"/>
      <c r="K18" s="38" t="s">
        <v>89</v>
      </c>
      <c r="L18" s="38" t="s">
        <v>100</v>
      </c>
      <c r="M18" s="37" t="s">
        <v>1162</v>
      </c>
      <c r="N18" s="37" t="s">
        <v>137</v>
      </c>
      <c r="O18" s="38" t="s">
        <v>100</v>
      </c>
      <c r="P18" s="38" t="s">
        <v>102</v>
      </c>
      <c r="Q18" s="37" t="s">
        <v>138</v>
      </c>
      <c r="R18" s="37" t="s">
        <v>139</v>
      </c>
      <c r="S18" s="37"/>
      <c r="T18" s="38">
        <v>3</v>
      </c>
      <c r="U18" s="38">
        <v>3</v>
      </c>
      <c r="V18" s="38">
        <v>0</v>
      </c>
      <c r="W18" s="40" t="s">
        <v>105</v>
      </c>
    </row>
    <row r="19" spans="1:23" ht="224.4">
      <c r="A19" s="36" t="s">
        <v>86</v>
      </c>
      <c r="B19" s="38">
        <v>22024</v>
      </c>
      <c r="C19" s="37" t="s">
        <v>118</v>
      </c>
      <c r="D19" s="37"/>
      <c r="E19" s="37" t="s">
        <v>119</v>
      </c>
      <c r="F19" s="36"/>
      <c r="G19" s="36"/>
      <c r="H19" s="36"/>
      <c r="I19" s="36"/>
      <c r="J19" s="36"/>
      <c r="K19" s="38" t="s">
        <v>89</v>
      </c>
      <c r="L19" s="38" t="s">
        <v>100</v>
      </c>
      <c r="M19" s="37" t="s">
        <v>1163</v>
      </c>
      <c r="N19" s="37" t="s">
        <v>140</v>
      </c>
      <c r="O19" s="38" t="s">
        <v>100</v>
      </c>
      <c r="P19" s="38" t="s">
        <v>92</v>
      </c>
      <c r="Q19" s="37" t="s">
        <v>141</v>
      </c>
      <c r="R19" s="37" t="s">
        <v>142</v>
      </c>
      <c r="S19" s="37"/>
      <c r="T19" s="39">
        <v>1.9375</v>
      </c>
      <c r="U19" s="38">
        <v>31</v>
      </c>
      <c r="V19" s="38">
        <v>16</v>
      </c>
      <c r="W19" s="40" t="s">
        <v>95</v>
      </c>
    </row>
    <row r="20" spans="1:23" ht="118.8">
      <c r="A20" s="36" t="s">
        <v>86</v>
      </c>
      <c r="B20" s="38">
        <v>22024</v>
      </c>
      <c r="C20" s="37" t="s">
        <v>118</v>
      </c>
      <c r="D20" s="37"/>
      <c r="E20" s="37" t="s">
        <v>119</v>
      </c>
      <c r="F20" s="36"/>
      <c r="G20" s="36"/>
      <c r="H20" s="36"/>
      <c r="I20" s="36"/>
      <c r="J20" s="36"/>
      <c r="K20" s="38" t="s">
        <v>89</v>
      </c>
      <c r="L20" s="38" t="s">
        <v>100</v>
      </c>
      <c r="M20" s="37" t="s">
        <v>1164</v>
      </c>
      <c r="N20" s="37" t="s">
        <v>143</v>
      </c>
      <c r="O20" s="38" t="s">
        <v>100</v>
      </c>
      <c r="P20" s="38" t="s">
        <v>102</v>
      </c>
      <c r="Q20" s="37" t="s">
        <v>144</v>
      </c>
      <c r="R20" s="37" t="s">
        <v>145</v>
      </c>
      <c r="S20" s="37"/>
      <c r="T20" s="38">
        <v>1</v>
      </c>
      <c r="U20" s="38">
        <v>1</v>
      </c>
      <c r="V20" s="38">
        <v>0</v>
      </c>
      <c r="W20" s="40" t="s">
        <v>105</v>
      </c>
    </row>
    <row r="21" spans="1:23" ht="66">
      <c r="A21" s="36" t="s">
        <v>86</v>
      </c>
      <c r="B21" s="38">
        <v>22024</v>
      </c>
      <c r="C21" s="37" t="s">
        <v>118</v>
      </c>
      <c r="D21" s="37"/>
      <c r="E21" s="37" t="s">
        <v>119</v>
      </c>
      <c r="F21" s="36"/>
      <c r="G21" s="36"/>
      <c r="H21" s="36"/>
      <c r="I21" s="36"/>
      <c r="J21" s="36"/>
      <c r="K21" s="38" t="s">
        <v>89</v>
      </c>
      <c r="L21" s="38" t="s">
        <v>112</v>
      </c>
      <c r="M21" s="37" t="s">
        <v>1165</v>
      </c>
      <c r="N21" s="37" t="s">
        <v>146</v>
      </c>
      <c r="O21" s="38" t="s">
        <v>112</v>
      </c>
      <c r="P21" s="38" t="s">
        <v>102</v>
      </c>
      <c r="Q21" s="37" t="s">
        <v>147</v>
      </c>
      <c r="R21" s="37" t="s">
        <v>148</v>
      </c>
      <c r="S21" s="37"/>
      <c r="T21" s="38">
        <v>56</v>
      </c>
      <c r="U21" s="38">
        <v>56</v>
      </c>
      <c r="V21" s="38">
        <v>0</v>
      </c>
      <c r="W21" s="40" t="s">
        <v>105</v>
      </c>
    </row>
    <row r="22" spans="1:23" ht="303.60000000000002">
      <c r="A22" s="36" t="s">
        <v>86</v>
      </c>
      <c r="B22" s="38">
        <v>22024</v>
      </c>
      <c r="C22" s="37" t="s">
        <v>118</v>
      </c>
      <c r="D22" s="37"/>
      <c r="E22" s="37" t="s">
        <v>119</v>
      </c>
      <c r="F22" s="36"/>
      <c r="G22" s="36"/>
      <c r="H22" s="36"/>
      <c r="I22" s="36"/>
      <c r="J22" s="36"/>
      <c r="K22" s="38" t="s">
        <v>89</v>
      </c>
      <c r="L22" s="38" t="s">
        <v>112</v>
      </c>
      <c r="M22" s="37" t="s">
        <v>1166</v>
      </c>
      <c r="N22" s="37" t="s">
        <v>149</v>
      </c>
      <c r="O22" s="38" t="s">
        <v>112</v>
      </c>
      <c r="P22" s="38" t="s">
        <v>92</v>
      </c>
      <c r="Q22" s="37" t="s">
        <v>150</v>
      </c>
      <c r="R22" s="37" t="s">
        <v>151</v>
      </c>
      <c r="S22" s="37"/>
      <c r="T22" s="39">
        <v>0.15920000000000001</v>
      </c>
      <c r="U22" s="38">
        <v>660</v>
      </c>
      <c r="V22" s="38">
        <v>4147</v>
      </c>
      <c r="W22" s="40" t="s">
        <v>95</v>
      </c>
    </row>
    <row r="23" spans="1:23" ht="264">
      <c r="A23" s="36" t="s">
        <v>86</v>
      </c>
      <c r="B23" s="38">
        <v>22024</v>
      </c>
      <c r="C23" s="37" t="s">
        <v>118</v>
      </c>
      <c r="D23" s="37"/>
      <c r="E23" s="37" t="s">
        <v>119</v>
      </c>
      <c r="F23" s="36"/>
      <c r="G23" s="36"/>
      <c r="H23" s="36"/>
      <c r="I23" s="36"/>
      <c r="J23" s="36"/>
      <c r="K23" s="38" t="s">
        <v>89</v>
      </c>
      <c r="L23" s="38" t="s">
        <v>112</v>
      </c>
      <c r="M23" s="37" t="s">
        <v>1167</v>
      </c>
      <c r="N23" s="37" t="s">
        <v>152</v>
      </c>
      <c r="O23" s="38" t="s">
        <v>112</v>
      </c>
      <c r="P23" s="38" t="s">
        <v>92</v>
      </c>
      <c r="Q23" s="37" t="s">
        <v>153</v>
      </c>
      <c r="R23" s="37" t="s">
        <v>154</v>
      </c>
      <c r="S23" s="37"/>
      <c r="T23" s="39">
        <v>0</v>
      </c>
      <c r="U23" s="38">
        <v>0</v>
      </c>
      <c r="V23" s="38">
        <v>0</v>
      </c>
      <c r="W23" s="40" t="s">
        <v>95</v>
      </c>
    </row>
    <row r="24" spans="1:23" ht="184.8">
      <c r="A24" s="36" t="s">
        <v>86</v>
      </c>
      <c r="B24" s="38">
        <v>22024</v>
      </c>
      <c r="C24" s="37" t="s">
        <v>118</v>
      </c>
      <c r="D24" s="37"/>
      <c r="E24" s="37" t="s">
        <v>119</v>
      </c>
      <c r="F24" s="36"/>
      <c r="G24" s="36"/>
      <c r="H24" s="36"/>
      <c r="I24" s="36"/>
      <c r="J24" s="36"/>
      <c r="K24" s="38" t="s">
        <v>89</v>
      </c>
      <c r="L24" s="38" t="s">
        <v>112</v>
      </c>
      <c r="M24" s="37" t="s">
        <v>1168</v>
      </c>
      <c r="N24" s="37" t="s">
        <v>155</v>
      </c>
      <c r="O24" s="38" t="s">
        <v>112</v>
      </c>
      <c r="P24" s="38" t="s">
        <v>102</v>
      </c>
      <c r="Q24" s="37" t="s">
        <v>156</v>
      </c>
      <c r="R24" s="37" t="s">
        <v>157</v>
      </c>
      <c r="S24" s="37"/>
      <c r="T24" s="38">
        <v>4</v>
      </c>
      <c r="U24" s="38">
        <v>4</v>
      </c>
      <c r="V24" s="38">
        <v>0</v>
      </c>
      <c r="W24" s="40" t="s">
        <v>105</v>
      </c>
    </row>
    <row r="25" spans="1:23" ht="264">
      <c r="A25" s="36" t="s">
        <v>86</v>
      </c>
      <c r="B25" s="38">
        <v>22024</v>
      </c>
      <c r="C25" s="37" t="s">
        <v>118</v>
      </c>
      <c r="D25" s="37"/>
      <c r="E25" s="37" t="s">
        <v>119</v>
      </c>
      <c r="F25" s="36"/>
      <c r="G25" s="36"/>
      <c r="H25" s="36"/>
      <c r="I25" s="36"/>
      <c r="J25" s="36"/>
      <c r="K25" s="38" t="s">
        <v>89</v>
      </c>
      <c r="L25" s="38" t="s">
        <v>112</v>
      </c>
      <c r="M25" s="37" t="s">
        <v>1169</v>
      </c>
      <c r="N25" s="37" t="s">
        <v>158</v>
      </c>
      <c r="O25" s="38" t="s">
        <v>112</v>
      </c>
      <c r="P25" s="38" t="s">
        <v>92</v>
      </c>
      <c r="Q25" s="37" t="s">
        <v>159</v>
      </c>
      <c r="R25" s="37" t="s">
        <v>160</v>
      </c>
      <c r="S25" s="37"/>
      <c r="T25" s="39">
        <v>1.1537999999999999</v>
      </c>
      <c r="U25" s="38">
        <v>15</v>
      </c>
      <c r="V25" s="38">
        <v>13</v>
      </c>
      <c r="W25" s="40" t="s">
        <v>95</v>
      </c>
    </row>
    <row r="26" spans="1:23" ht="118.8">
      <c r="A26" s="36" t="s">
        <v>86</v>
      </c>
      <c r="B26" s="38">
        <v>22024</v>
      </c>
      <c r="C26" s="37" t="s">
        <v>118</v>
      </c>
      <c r="D26" s="37"/>
      <c r="E26" s="37" t="s">
        <v>119</v>
      </c>
      <c r="F26" s="36"/>
      <c r="G26" s="36"/>
      <c r="H26" s="36"/>
      <c r="I26" s="36"/>
      <c r="J26" s="36"/>
      <c r="K26" s="38" t="s">
        <v>89</v>
      </c>
      <c r="L26" s="38" t="s">
        <v>112</v>
      </c>
      <c r="M26" s="37" t="s">
        <v>1170</v>
      </c>
      <c r="N26" s="37" t="s">
        <v>161</v>
      </c>
      <c r="O26" s="38" t="s">
        <v>112</v>
      </c>
      <c r="P26" s="38" t="s">
        <v>102</v>
      </c>
      <c r="Q26" s="37" t="s">
        <v>162</v>
      </c>
      <c r="R26" s="37" t="s">
        <v>163</v>
      </c>
      <c r="S26" s="37"/>
      <c r="T26" s="38">
        <v>14</v>
      </c>
      <c r="U26" s="38">
        <v>14</v>
      </c>
      <c r="V26" s="38">
        <v>0</v>
      </c>
      <c r="W26" s="40" t="s">
        <v>105</v>
      </c>
    </row>
    <row r="27" spans="1:23" ht="277.2">
      <c r="A27" s="36" t="s">
        <v>86</v>
      </c>
      <c r="B27" s="38">
        <v>22022</v>
      </c>
      <c r="C27" s="37" t="s">
        <v>164</v>
      </c>
      <c r="D27" s="37"/>
      <c r="E27" s="37" t="s">
        <v>165</v>
      </c>
      <c r="F27" s="36"/>
      <c r="G27" s="36"/>
      <c r="H27" s="36"/>
      <c r="I27" s="36"/>
      <c r="J27" s="36"/>
      <c r="K27" s="38" t="s">
        <v>89</v>
      </c>
      <c r="L27" s="38" t="s">
        <v>96</v>
      </c>
      <c r="M27" s="37" t="s">
        <v>1171</v>
      </c>
      <c r="N27" s="37" t="s">
        <v>166</v>
      </c>
      <c r="O27" s="38" t="s">
        <v>96</v>
      </c>
      <c r="P27" s="38" t="s">
        <v>121</v>
      </c>
      <c r="Q27" s="37" t="s">
        <v>167</v>
      </c>
      <c r="R27" s="37" t="s">
        <v>168</v>
      </c>
      <c r="S27" s="37"/>
      <c r="T27" s="39">
        <v>0.29699999999999999</v>
      </c>
      <c r="U27" s="38">
        <v>161195183.32000002</v>
      </c>
      <c r="V27" s="38">
        <v>124287109.93999998</v>
      </c>
      <c r="W27" s="40" t="s">
        <v>124</v>
      </c>
    </row>
    <row r="28" spans="1:23" ht="224.4">
      <c r="A28" s="36" t="s">
        <v>86</v>
      </c>
      <c r="B28" s="38">
        <v>22022</v>
      </c>
      <c r="C28" s="37" t="s">
        <v>164</v>
      </c>
      <c r="D28" s="37"/>
      <c r="E28" s="37" t="s">
        <v>165</v>
      </c>
      <c r="F28" s="36"/>
      <c r="G28" s="36"/>
      <c r="H28" s="36"/>
      <c r="I28" s="36"/>
      <c r="J28" s="36"/>
      <c r="K28" s="38" t="s">
        <v>89</v>
      </c>
      <c r="L28" s="38" t="s">
        <v>100</v>
      </c>
      <c r="M28" s="37" t="s">
        <v>1172</v>
      </c>
      <c r="N28" s="37" t="s">
        <v>169</v>
      </c>
      <c r="O28" s="38" t="s">
        <v>100</v>
      </c>
      <c r="P28" s="38" t="s">
        <v>92</v>
      </c>
      <c r="Q28" s="37" t="s">
        <v>170</v>
      </c>
      <c r="R28" s="37" t="s">
        <v>171</v>
      </c>
      <c r="S28" s="37"/>
      <c r="T28" s="39">
        <v>1</v>
      </c>
      <c r="U28" s="38">
        <v>300</v>
      </c>
      <c r="V28" s="38">
        <v>300</v>
      </c>
      <c r="W28" s="40" t="s">
        <v>95</v>
      </c>
    </row>
    <row r="29" spans="1:23" ht="171.6">
      <c r="A29" s="36" t="s">
        <v>86</v>
      </c>
      <c r="B29" s="38">
        <v>22022</v>
      </c>
      <c r="C29" s="37" t="s">
        <v>164</v>
      </c>
      <c r="D29" s="37"/>
      <c r="E29" s="37" t="s">
        <v>165</v>
      </c>
      <c r="F29" s="36"/>
      <c r="G29" s="36"/>
      <c r="H29" s="36"/>
      <c r="I29" s="36"/>
      <c r="J29" s="36"/>
      <c r="K29" s="38" t="s">
        <v>89</v>
      </c>
      <c r="L29" s="38" t="s">
        <v>112</v>
      </c>
      <c r="M29" s="37" t="s">
        <v>1173</v>
      </c>
      <c r="N29" s="37" t="s">
        <v>172</v>
      </c>
      <c r="O29" s="38" t="s">
        <v>112</v>
      </c>
      <c r="P29" s="38" t="s">
        <v>102</v>
      </c>
      <c r="Q29" s="37" t="s">
        <v>173</v>
      </c>
      <c r="R29" s="37" t="s">
        <v>174</v>
      </c>
      <c r="S29" s="37"/>
      <c r="T29" s="38">
        <v>19517.3</v>
      </c>
      <c r="U29" s="38">
        <v>19517.300000000003</v>
      </c>
      <c r="V29" s="38">
        <v>0</v>
      </c>
      <c r="W29" s="40" t="s">
        <v>105</v>
      </c>
    </row>
    <row r="30" spans="1:23" ht="118.8">
      <c r="A30" s="36" t="s">
        <v>86</v>
      </c>
      <c r="B30" s="38">
        <v>22022</v>
      </c>
      <c r="C30" s="37" t="s">
        <v>164</v>
      </c>
      <c r="D30" s="37"/>
      <c r="E30" s="37" t="s">
        <v>165</v>
      </c>
      <c r="F30" s="36"/>
      <c r="G30" s="36"/>
      <c r="H30" s="36"/>
      <c r="I30" s="36"/>
      <c r="J30" s="36"/>
      <c r="K30" s="38" t="s">
        <v>89</v>
      </c>
      <c r="L30" s="38" t="s">
        <v>112</v>
      </c>
      <c r="M30" s="37" t="s">
        <v>1174</v>
      </c>
      <c r="N30" s="37" t="s">
        <v>175</v>
      </c>
      <c r="O30" s="38" t="s">
        <v>112</v>
      </c>
      <c r="P30" s="38" t="s">
        <v>102</v>
      </c>
      <c r="Q30" s="37" t="s">
        <v>176</v>
      </c>
      <c r="R30" s="37" t="s">
        <v>177</v>
      </c>
      <c r="S30" s="37"/>
      <c r="T30" s="38">
        <v>874.48</v>
      </c>
      <c r="U30" s="38">
        <v>874.48</v>
      </c>
      <c r="V30" s="38">
        <v>0</v>
      </c>
      <c r="W30" s="40" t="s">
        <v>105</v>
      </c>
    </row>
    <row r="31" spans="1:23" ht="118.8">
      <c r="A31" s="36" t="s">
        <v>86</v>
      </c>
      <c r="B31" s="38">
        <v>22022</v>
      </c>
      <c r="C31" s="37" t="s">
        <v>164</v>
      </c>
      <c r="D31" s="37"/>
      <c r="E31" s="37" t="s">
        <v>165</v>
      </c>
      <c r="F31" s="36"/>
      <c r="G31" s="36"/>
      <c r="H31" s="36"/>
      <c r="I31" s="36"/>
      <c r="J31" s="36"/>
      <c r="K31" s="38" t="s">
        <v>89</v>
      </c>
      <c r="L31" s="38" t="s">
        <v>112</v>
      </c>
      <c r="M31" s="37" t="s">
        <v>1175</v>
      </c>
      <c r="N31" s="37" t="s">
        <v>178</v>
      </c>
      <c r="O31" s="38" t="s">
        <v>112</v>
      </c>
      <c r="P31" s="38" t="s">
        <v>102</v>
      </c>
      <c r="Q31" s="37" t="s">
        <v>179</v>
      </c>
      <c r="R31" s="37" t="s">
        <v>180</v>
      </c>
      <c r="S31" s="37"/>
      <c r="T31" s="38">
        <v>11</v>
      </c>
      <c r="U31" s="38">
        <v>11</v>
      </c>
      <c r="V31" s="38">
        <v>0</v>
      </c>
      <c r="W31" s="40" t="s">
        <v>105</v>
      </c>
    </row>
    <row r="32" spans="1:23" ht="118.8">
      <c r="A32" s="36" t="s">
        <v>86</v>
      </c>
      <c r="B32" s="38">
        <v>22022</v>
      </c>
      <c r="C32" s="37" t="s">
        <v>164</v>
      </c>
      <c r="D32" s="37"/>
      <c r="E32" s="37" t="s">
        <v>165</v>
      </c>
      <c r="F32" s="36"/>
      <c r="G32" s="36"/>
      <c r="H32" s="36"/>
      <c r="I32" s="36"/>
      <c r="J32" s="36"/>
      <c r="K32" s="38" t="s">
        <v>89</v>
      </c>
      <c r="L32" s="38" t="s">
        <v>112</v>
      </c>
      <c r="M32" s="37" t="s">
        <v>1176</v>
      </c>
      <c r="N32" s="37" t="s">
        <v>181</v>
      </c>
      <c r="O32" s="38" t="s">
        <v>112</v>
      </c>
      <c r="P32" s="38" t="s">
        <v>102</v>
      </c>
      <c r="Q32" s="37" t="s">
        <v>179</v>
      </c>
      <c r="R32" s="37" t="s">
        <v>182</v>
      </c>
      <c r="S32" s="37"/>
      <c r="T32" s="38">
        <v>8</v>
      </c>
      <c r="U32" s="38">
        <v>8</v>
      </c>
      <c r="V32" s="38">
        <v>0</v>
      </c>
      <c r="W32" s="40" t="s">
        <v>105</v>
      </c>
    </row>
    <row r="33" spans="1:23" ht="118.8">
      <c r="A33" s="36" t="s">
        <v>86</v>
      </c>
      <c r="B33" s="38">
        <v>22022</v>
      </c>
      <c r="C33" s="37" t="s">
        <v>164</v>
      </c>
      <c r="D33" s="37"/>
      <c r="E33" s="37" t="s">
        <v>165</v>
      </c>
      <c r="F33" s="36"/>
      <c r="G33" s="36"/>
      <c r="H33" s="36"/>
      <c r="I33" s="36"/>
      <c r="J33" s="36"/>
      <c r="K33" s="38" t="s">
        <v>89</v>
      </c>
      <c r="L33" s="38" t="s">
        <v>112</v>
      </c>
      <c r="M33" s="37" t="s">
        <v>1177</v>
      </c>
      <c r="N33" s="37" t="s">
        <v>178</v>
      </c>
      <c r="O33" s="38" t="s">
        <v>112</v>
      </c>
      <c r="P33" s="38" t="s">
        <v>102</v>
      </c>
      <c r="Q33" s="37" t="s">
        <v>179</v>
      </c>
      <c r="R33" s="37" t="s">
        <v>183</v>
      </c>
      <c r="S33" s="37"/>
      <c r="T33" s="38">
        <v>11</v>
      </c>
      <c r="U33" s="38">
        <v>11</v>
      </c>
      <c r="V33" s="38">
        <v>0</v>
      </c>
      <c r="W33" s="40" t="s">
        <v>105</v>
      </c>
    </row>
    <row r="34" spans="1:23" ht="118.8">
      <c r="A34" s="36" t="s">
        <v>86</v>
      </c>
      <c r="B34" s="38">
        <v>22022</v>
      </c>
      <c r="C34" s="37" t="s">
        <v>164</v>
      </c>
      <c r="D34" s="37"/>
      <c r="E34" s="37" t="s">
        <v>165</v>
      </c>
      <c r="F34" s="36"/>
      <c r="G34" s="36"/>
      <c r="H34" s="36"/>
      <c r="I34" s="36"/>
      <c r="J34" s="36"/>
      <c r="K34" s="38" t="s">
        <v>89</v>
      </c>
      <c r="L34" s="38" t="s">
        <v>112</v>
      </c>
      <c r="M34" s="37" t="s">
        <v>1178</v>
      </c>
      <c r="N34" s="37" t="s">
        <v>178</v>
      </c>
      <c r="O34" s="38" t="s">
        <v>112</v>
      </c>
      <c r="P34" s="38" t="s">
        <v>102</v>
      </c>
      <c r="Q34" s="37" t="s">
        <v>179</v>
      </c>
      <c r="R34" s="37" t="s">
        <v>184</v>
      </c>
      <c r="S34" s="37"/>
      <c r="T34" s="38">
        <v>11</v>
      </c>
      <c r="U34" s="38">
        <v>11</v>
      </c>
      <c r="V34" s="38">
        <v>0</v>
      </c>
      <c r="W34" s="40" t="s">
        <v>105</v>
      </c>
    </row>
    <row r="35" spans="1:23" ht="132">
      <c r="A35" s="36" t="s">
        <v>86</v>
      </c>
      <c r="B35" s="38">
        <v>22022</v>
      </c>
      <c r="C35" s="37" t="s">
        <v>164</v>
      </c>
      <c r="D35" s="37"/>
      <c r="E35" s="37" t="s">
        <v>165</v>
      </c>
      <c r="F35" s="36"/>
      <c r="G35" s="36"/>
      <c r="H35" s="36"/>
      <c r="I35" s="36"/>
      <c r="J35" s="36"/>
      <c r="K35" s="38" t="s">
        <v>89</v>
      </c>
      <c r="L35" s="38" t="s">
        <v>112</v>
      </c>
      <c r="M35" s="37" t="s">
        <v>1179</v>
      </c>
      <c r="N35" s="37" t="s">
        <v>178</v>
      </c>
      <c r="O35" s="38" t="s">
        <v>112</v>
      </c>
      <c r="P35" s="38" t="s">
        <v>102</v>
      </c>
      <c r="Q35" s="37" t="s">
        <v>179</v>
      </c>
      <c r="R35" s="37" t="s">
        <v>185</v>
      </c>
      <c r="S35" s="37"/>
      <c r="T35" s="38">
        <v>11</v>
      </c>
      <c r="U35" s="38">
        <v>11</v>
      </c>
      <c r="V35" s="38">
        <v>0</v>
      </c>
      <c r="W35" s="40" t="s">
        <v>105</v>
      </c>
    </row>
    <row r="36" spans="1:23" ht="132">
      <c r="A36" s="36" t="s">
        <v>86</v>
      </c>
      <c r="B36" s="38">
        <v>22022</v>
      </c>
      <c r="C36" s="37" t="s">
        <v>164</v>
      </c>
      <c r="D36" s="37"/>
      <c r="E36" s="37" t="s">
        <v>165</v>
      </c>
      <c r="F36" s="36"/>
      <c r="G36" s="36"/>
      <c r="H36" s="36"/>
      <c r="I36" s="36"/>
      <c r="J36" s="36"/>
      <c r="K36" s="38" t="s">
        <v>89</v>
      </c>
      <c r="L36" s="38" t="s">
        <v>112</v>
      </c>
      <c r="M36" s="37" t="s">
        <v>1180</v>
      </c>
      <c r="N36" s="37" t="s">
        <v>178</v>
      </c>
      <c r="O36" s="38" t="s">
        <v>112</v>
      </c>
      <c r="P36" s="38" t="s">
        <v>102</v>
      </c>
      <c r="Q36" s="37" t="s">
        <v>179</v>
      </c>
      <c r="R36" s="37" t="s">
        <v>186</v>
      </c>
      <c r="S36" s="37"/>
      <c r="T36" s="38">
        <v>10</v>
      </c>
      <c r="U36" s="38">
        <v>10</v>
      </c>
      <c r="V36" s="38">
        <v>0</v>
      </c>
      <c r="W36" s="40" t="s">
        <v>105</v>
      </c>
    </row>
    <row r="37" spans="1:23" ht="132">
      <c r="A37" s="36" t="s">
        <v>86</v>
      </c>
      <c r="B37" s="38">
        <v>22022</v>
      </c>
      <c r="C37" s="37" t="s">
        <v>164</v>
      </c>
      <c r="D37" s="37"/>
      <c r="E37" s="37" t="s">
        <v>165</v>
      </c>
      <c r="F37" s="36"/>
      <c r="G37" s="36"/>
      <c r="H37" s="36"/>
      <c r="I37" s="36"/>
      <c r="J37" s="36"/>
      <c r="K37" s="38" t="s">
        <v>89</v>
      </c>
      <c r="L37" s="38" t="s">
        <v>112</v>
      </c>
      <c r="M37" s="37" t="s">
        <v>1181</v>
      </c>
      <c r="N37" s="37" t="s">
        <v>178</v>
      </c>
      <c r="O37" s="38" t="s">
        <v>112</v>
      </c>
      <c r="P37" s="38" t="s">
        <v>102</v>
      </c>
      <c r="Q37" s="37" t="s">
        <v>179</v>
      </c>
      <c r="R37" s="37" t="s">
        <v>187</v>
      </c>
      <c r="S37" s="37"/>
      <c r="T37" s="38">
        <v>11</v>
      </c>
      <c r="U37" s="38">
        <v>11</v>
      </c>
      <c r="V37" s="38">
        <v>0</v>
      </c>
      <c r="W37" s="40" t="s">
        <v>105</v>
      </c>
    </row>
    <row r="38" spans="1:23" ht="224.4">
      <c r="A38" s="36" t="s">
        <v>86</v>
      </c>
      <c r="B38" s="41" t="s">
        <v>1529</v>
      </c>
      <c r="C38" s="37" t="s">
        <v>1558</v>
      </c>
      <c r="D38" s="37" t="s">
        <v>1559</v>
      </c>
      <c r="E38" s="37" t="s">
        <v>189</v>
      </c>
      <c r="F38" s="43">
        <f>VLOOKUP($B38,[1]EXPORT3!$A$11:$L$37,3,FALSE)</f>
        <v>10598872.42</v>
      </c>
      <c r="G38" s="43">
        <f>VLOOKUP($B38,[1]EXPORT3!$A$11:$L$37,6,FALSE)</f>
        <v>10215987.529999999</v>
      </c>
      <c r="H38" s="43">
        <f>VLOOKUP($B38,[1]EXPORT3!$A$11:$L$37,12,FALSE)</f>
        <v>4762780.8</v>
      </c>
      <c r="I38" s="43">
        <f>VLOOKUP($B38,[1]EXPORT3!$A$11:$L$37,12,FALSE)</f>
        <v>4762780.8</v>
      </c>
      <c r="J38" s="43">
        <f>VLOOKUP($B38,[1]EXPORT3!$A$11:$L$37,11,FALSE)</f>
        <v>4762780.8</v>
      </c>
      <c r="K38" s="38" t="s">
        <v>89</v>
      </c>
      <c r="L38" s="38" t="s">
        <v>90</v>
      </c>
      <c r="M38" s="37" t="s">
        <v>1182</v>
      </c>
      <c r="N38" s="37" t="s">
        <v>190</v>
      </c>
      <c r="O38" s="38" t="s">
        <v>90</v>
      </c>
      <c r="P38" s="38" t="s">
        <v>92</v>
      </c>
      <c r="Q38" s="37" t="s">
        <v>191</v>
      </c>
      <c r="R38" s="37" t="s">
        <v>192</v>
      </c>
      <c r="S38" s="37"/>
      <c r="T38" s="39">
        <v>0</v>
      </c>
      <c r="U38" s="38">
        <v>0</v>
      </c>
      <c r="V38" s="38">
        <v>0</v>
      </c>
      <c r="W38" s="40" t="s">
        <v>95</v>
      </c>
    </row>
    <row r="39" spans="1:23" ht="92.4">
      <c r="A39" s="36" t="s">
        <v>86</v>
      </c>
      <c r="B39" s="38">
        <v>22014</v>
      </c>
      <c r="C39" s="37" t="s">
        <v>188</v>
      </c>
      <c r="D39" s="37"/>
      <c r="E39" s="37" t="s">
        <v>189</v>
      </c>
      <c r="F39" s="36"/>
      <c r="G39" s="36"/>
      <c r="H39" s="36"/>
      <c r="I39" s="36"/>
      <c r="J39" s="36"/>
      <c r="K39" s="38" t="s">
        <v>89</v>
      </c>
      <c r="L39" s="38" t="s">
        <v>96</v>
      </c>
      <c r="M39" s="37" t="s">
        <v>1183</v>
      </c>
      <c r="N39" s="37" t="s">
        <v>193</v>
      </c>
      <c r="O39" s="38" t="s">
        <v>96</v>
      </c>
      <c r="P39" s="38" t="s">
        <v>102</v>
      </c>
      <c r="Q39" s="37" t="s">
        <v>194</v>
      </c>
      <c r="R39" s="37" t="s">
        <v>195</v>
      </c>
      <c r="S39" s="37"/>
      <c r="T39" s="38">
        <v>0</v>
      </c>
      <c r="U39" s="38">
        <v>0</v>
      </c>
      <c r="V39" s="38">
        <v>0</v>
      </c>
      <c r="W39" s="40" t="s">
        <v>105</v>
      </c>
    </row>
    <row r="40" spans="1:23" ht="369.6">
      <c r="A40" s="36" t="s">
        <v>86</v>
      </c>
      <c r="B40" s="38">
        <v>22014</v>
      </c>
      <c r="C40" s="37" t="s">
        <v>188</v>
      </c>
      <c r="D40" s="37"/>
      <c r="E40" s="37" t="s">
        <v>189</v>
      </c>
      <c r="F40" s="36"/>
      <c r="G40" s="36"/>
      <c r="H40" s="36"/>
      <c r="I40" s="36"/>
      <c r="J40" s="36"/>
      <c r="K40" s="38" t="s">
        <v>89</v>
      </c>
      <c r="L40" s="38" t="s">
        <v>100</v>
      </c>
      <c r="M40" s="37" t="s">
        <v>1184</v>
      </c>
      <c r="N40" s="37" t="s">
        <v>196</v>
      </c>
      <c r="O40" s="38" t="s">
        <v>100</v>
      </c>
      <c r="P40" s="38" t="s">
        <v>92</v>
      </c>
      <c r="Q40" s="37" t="s">
        <v>197</v>
      </c>
      <c r="R40" s="37" t="s">
        <v>198</v>
      </c>
      <c r="S40" s="37"/>
      <c r="T40" s="39">
        <v>0.99750000000000005</v>
      </c>
      <c r="U40" s="38">
        <v>790</v>
      </c>
      <c r="V40" s="38">
        <v>792</v>
      </c>
      <c r="W40" s="40" t="s">
        <v>95</v>
      </c>
    </row>
    <row r="41" spans="1:23" ht="92.4">
      <c r="A41" s="36" t="s">
        <v>86</v>
      </c>
      <c r="B41" s="38">
        <v>22014</v>
      </c>
      <c r="C41" s="37" t="s">
        <v>188</v>
      </c>
      <c r="D41" s="37"/>
      <c r="E41" s="37" t="s">
        <v>189</v>
      </c>
      <c r="F41" s="36"/>
      <c r="G41" s="36"/>
      <c r="H41" s="36"/>
      <c r="I41" s="36"/>
      <c r="J41" s="36"/>
      <c r="K41" s="38" t="s">
        <v>89</v>
      </c>
      <c r="L41" s="38" t="s">
        <v>100</v>
      </c>
      <c r="M41" s="37" t="s">
        <v>1185</v>
      </c>
      <c r="N41" s="37" t="s">
        <v>199</v>
      </c>
      <c r="O41" s="38" t="s">
        <v>100</v>
      </c>
      <c r="P41" s="38" t="s">
        <v>102</v>
      </c>
      <c r="Q41" s="37" t="s">
        <v>200</v>
      </c>
      <c r="R41" s="37" t="s">
        <v>201</v>
      </c>
      <c r="S41" s="37"/>
      <c r="T41" s="38">
        <v>0</v>
      </c>
      <c r="U41" s="38">
        <v>0</v>
      </c>
      <c r="V41" s="38">
        <v>0</v>
      </c>
      <c r="W41" s="40" t="s">
        <v>105</v>
      </c>
    </row>
    <row r="42" spans="1:23" ht="118.8">
      <c r="A42" s="36" t="s">
        <v>86</v>
      </c>
      <c r="B42" s="38">
        <v>22014</v>
      </c>
      <c r="C42" s="37" t="s">
        <v>188</v>
      </c>
      <c r="D42" s="37"/>
      <c r="E42" s="37" t="s">
        <v>189</v>
      </c>
      <c r="F42" s="36"/>
      <c r="G42" s="36"/>
      <c r="H42" s="36"/>
      <c r="I42" s="36"/>
      <c r="J42" s="36"/>
      <c r="K42" s="38" t="s">
        <v>89</v>
      </c>
      <c r="L42" s="38" t="s">
        <v>100</v>
      </c>
      <c r="M42" s="37" t="s">
        <v>1186</v>
      </c>
      <c r="N42" s="37" t="s">
        <v>202</v>
      </c>
      <c r="O42" s="38" t="s">
        <v>100</v>
      </c>
      <c r="P42" s="38" t="s">
        <v>102</v>
      </c>
      <c r="Q42" s="37" t="s">
        <v>203</v>
      </c>
      <c r="R42" s="37" t="s">
        <v>204</v>
      </c>
      <c r="S42" s="37"/>
      <c r="T42" s="38">
        <v>0</v>
      </c>
      <c r="U42" s="38">
        <v>0</v>
      </c>
      <c r="V42" s="38">
        <v>0</v>
      </c>
      <c r="W42" s="40" t="s">
        <v>105</v>
      </c>
    </row>
    <row r="43" spans="1:23" ht="369.6">
      <c r="A43" s="36" t="s">
        <v>86</v>
      </c>
      <c r="B43" s="38">
        <v>22014</v>
      </c>
      <c r="C43" s="37" t="s">
        <v>188</v>
      </c>
      <c r="D43" s="37"/>
      <c r="E43" s="37" t="s">
        <v>189</v>
      </c>
      <c r="F43" s="36"/>
      <c r="G43" s="36"/>
      <c r="H43" s="36"/>
      <c r="I43" s="36"/>
      <c r="J43" s="36"/>
      <c r="K43" s="38" t="s">
        <v>89</v>
      </c>
      <c r="L43" s="38" t="s">
        <v>100</v>
      </c>
      <c r="M43" s="37" t="s">
        <v>1187</v>
      </c>
      <c r="N43" s="37" t="s">
        <v>205</v>
      </c>
      <c r="O43" s="38" t="s">
        <v>100</v>
      </c>
      <c r="P43" s="38" t="s">
        <v>102</v>
      </c>
      <c r="Q43" s="37" t="s">
        <v>206</v>
      </c>
      <c r="R43" s="37" t="s">
        <v>207</v>
      </c>
      <c r="S43" s="37"/>
      <c r="T43" s="38">
        <v>21</v>
      </c>
      <c r="U43" s="38">
        <v>21</v>
      </c>
      <c r="V43" s="38">
        <v>0</v>
      </c>
      <c r="W43" s="40" t="s">
        <v>105</v>
      </c>
    </row>
    <row r="44" spans="1:23" ht="409.6">
      <c r="A44" s="36" t="s">
        <v>86</v>
      </c>
      <c r="B44" s="38">
        <v>22014</v>
      </c>
      <c r="C44" s="37" t="s">
        <v>188</v>
      </c>
      <c r="D44" s="37"/>
      <c r="E44" s="37" t="s">
        <v>189</v>
      </c>
      <c r="F44" s="36"/>
      <c r="G44" s="36"/>
      <c r="H44" s="36"/>
      <c r="I44" s="36"/>
      <c r="J44" s="36"/>
      <c r="K44" s="38" t="s">
        <v>89</v>
      </c>
      <c r="L44" s="38" t="s">
        <v>112</v>
      </c>
      <c r="M44" s="37" t="s">
        <v>1188</v>
      </c>
      <c r="N44" s="37" t="s">
        <v>208</v>
      </c>
      <c r="O44" s="38" t="s">
        <v>112</v>
      </c>
      <c r="P44" s="38" t="s">
        <v>92</v>
      </c>
      <c r="Q44" s="37" t="s">
        <v>209</v>
      </c>
      <c r="R44" s="37" t="s">
        <v>210</v>
      </c>
      <c r="S44" s="37"/>
      <c r="T44" s="39">
        <v>1</v>
      </c>
      <c r="U44" s="38">
        <v>148</v>
      </c>
      <c r="V44" s="38">
        <v>148</v>
      </c>
      <c r="W44" s="40" t="s">
        <v>95</v>
      </c>
    </row>
    <row r="45" spans="1:23" ht="118.8">
      <c r="A45" s="36" t="s">
        <v>86</v>
      </c>
      <c r="B45" s="38">
        <v>22014</v>
      </c>
      <c r="C45" s="37" t="s">
        <v>188</v>
      </c>
      <c r="D45" s="37"/>
      <c r="E45" s="37" t="s">
        <v>189</v>
      </c>
      <c r="F45" s="36"/>
      <c r="G45" s="36"/>
      <c r="H45" s="36"/>
      <c r="I45" s="36"/>
      <c r="J45" s="36"/>
      <c r="K45" s="38" t="s">
        <v>89</v>
      </c>
      <c r="L45" s="38" t="s">
        <v>112</v>
      </c>
      <c r="M45" s="37" t="s">
        <v>1189</v>
      </c>
      <c r="N45" s="37" t="s">
        <v>211</v>
      </c>
      <c r="O45" s="38" t="s">
        <v>112</v>
      </c>
      <c r="P45" s="38" t="s">
        <v>102</v>
      </c>
      <c r="Q45" s="37" t="s">
        <v>212</v>
      </c>
      <c r="R45" s="37" t="s">
        <v>213</v>
      </c>
      <c r="S45" s="37"/>
      <c r="T45" s="38">
        <v>12</v>
      </c>
      <c r="U45" s="38">
        <v>12</v>
      </c>
      <c r="V45" s="38">
        <v>0</v>
      </c>
      <c r="W45" s="40" t="s">
        <v>105</v>
      </c>
    </row>
    <row r="46" spans="1:23" ht="145.19999999999999">
      <c r="A46" s="36" t="s">
        <v>86</v>
      </c>
      <c r="B46" s="38">
        <v>22014</v>
      </c>
      <c r="C46" s="37" t="s">
        <v>188</v>
      </c>
      <c r="D46" s="37"/>
      <c r="E46" s="37" t="s">
        <v>189</v>
      </c>
      <c r="F46" s="36"/>
      <c r="G46" s="36"/>
      <c r="H46" s="36"/>
      <c r="I46" s="36"/>
      <c r="J46" s="36"/>
      <c r="K46" s="38" t="s">
        <v>89</v>
      </c>
      <c r="L46" s="38" t="s">
        <v>112</v>
      </c>
      <c r="M46" s="37" t="s">
        <v>1190</v>
      </c>
      <c r="N46" s="37" t="s">
        <v>214</v>
      </c>
      <c r="O46" s="38" t="s">
        <v>112</v>
      </c>
      <c r="P46" s="38" t="s">
        <v>102</v>
      </c>
      <c r="Q46" s="37" t="s">
        <v>215</v>
      </c>
      <c r="R46" s="37" t="s">
        <v>216</v>
      </c>
      <c r="S46" s="37"/>
      <c r="T46" s="38">
        <v>0</v>
      </c>
      <c r="U46" s="38">
        <v>0</v>
      </c>
      <c r="V46" s="38">
        <v>0</v>
      </c>
      <c r="W46" s="40" t="s">
        <v>105</v>
      </c>
    </row>
    <row r="47" spans="1:23" ht="118.8">
      <c r="A47" s="36" t="s">
        <v>86</v>
      </c>
      <c r="B47" s="38">
        <v>22014</v>
      </c>
      <c r="C47" s="37" t="s">
        <v>188</v>
      </c>
      <c r="D47" s="37"/>
      <c r="E47" s="37" t="s">
        <v>189</v>
      </c>
      <c r="F47" s="36"/>
      <c r="G47" s="36"/>
      <c r="H47" s="36"/>
      <c r="I47" s="36"/>
      <c r="J47" s="36"/>
      <c r="K47" s="38" t="s">
        <v>89</v>
      </c>
      <c r="L47" s="38" t="s">
        <v>112</v>
      </c>
      <c r="M47" s="37" t="s">
        <v>1191</v>
      </c>
      <c r="N47" s="37" t="s">
        <v>217</v>
      </c>
      <c r="O47" s="38" t="s">
        <v>112</v>
      </c>
      <c r="P47" s="38" t="s">
        <v>102</v>
      </c>
      <c r="Q47" s="37" t="s">
        <v>218</v>
      </c>
      <c r="R47" s="37" t="s">
        <v>219</v>
      </c>
      <c r="S47" s="37"/>
      <c r="T47" s="38">
        <v>0</v>
      </c>
      <c r="U47" s="38">
        <v>0</v>
      </c>
      <c r="V47" s="38">
        <v>0</v>
      </c>
      <c r="W47" s="40" t="s">
        <v>105</v>
      </c>
    </row>
    <row r="48" spans="1:23" ht="171.6">
      <c r="A48" s="36" t="s">
        <v>86</v>
      </c>
      <c r="B48" s="38">
        <v>22014</v>
      </c>
      <c r="C48" s="37" t="s">
        <v>188</v>
      </c>
      <c r="D48" s="37"/>
      <c r="E48" s="37" t="s">
        <v>189</v>
      </c>
      <c r="F48" s="36"/>
      <c r="G48" s="36"/>
      <c r="H48" s="36"/>
      <c r="I48" s="36"/>
      <c r="J48" s="36"/>
      <c r="K48" s="38" t="s">
        <v>89</v>
      </c>
      <c r="L48" s="38" t="s">
        <v>112</v>
      </c>
      <c r="M48" s="37" t="s">
        <v>1192</v>
      </c>
      <c r="N48" s="37" t="s">
        <v>220</v>
      </c>
      <c r="O48" s="38" t="s">
        <v>112</v>
      </c>
      <c r="P48" s="38" t="s">
        <v>92</v>
      </c>
      <c r="Q48" s="37" t="s">
        <v>221</v>
      </c>
      <c r="R48" s="37" t="s">
        <v>222</v>
      </c>
      <c r="S48" s="37"/>
      <c r="T48" s="39">
        <v>1</v>
      </c>
      <c r="U48" s="38">
        <v>18</v>
      </c>
      <c r="V48" s="38">
        <v>18</v>
      </c>
      <c r="W48" s="40" t="s">
        <v>95</v>
      </c>
    </row>
    <row r="49" spans="1:23" ht="211.2">
      <c r="A49" s="36" t="s">
        <v>86</v>
      </c>
      <c r="B49" s="41" t="s">
        <v>1530</v>
      </c>
      <c r="C49" s="37" t="s">
        <v>1560</v>
      </c>
      <c r="D49" s="37" t="s">
        <v>1559</v>
      </c>
      <c r="E49" s="37" t="s">
        <v>224</v>
      </c>
      <c r="F49" s="43">
        <f>VLOOKUP($B49,[1]EXPORT3!$A$11:$L$37,3,FALSE)</f>
        <v>10911047.640000001</v>
      </c>
      <c r="G49" s="43">
        <f>VLOOKUP($B49,[1]EXPORT3!$A$11:$L$37,6,FALSE)</f>
        <v>10657098.560000001</v>
      </c>
      <c r="H49" s="43">
        <f>VLOOKUP($B49,[1]EXPORT3!$A$11:$L$37,12,FALSE)</f>
        <v>4650661.99</v>
      </c>
      <c r="I49" s="43">
        <f>VLOOKUP($B49,[1]EXPORT3!$A$11:$L$37,12,FALSE)</f>
        <v>4650661.99</v>
      </c>
      <c r="J49" s="43">
        <f>VLOOKUP($B49,[1]EXPORT3!$A$11:$L$37,11,FALSE)</f>
        <v>4650661.99</v>
      </c>
      <c r="K49" s="38" t="s">
        <v>89</v>
      </c>
      <c r="L49" s="38" t="s">
        <v>90</v>
      </c>
      <c r="M49" s="37" t="s">
        <v>1193</v>
      </c>
      <c r="N49" s="37" t="s">
        <v>225</v>
      </c>
      <c r="O49" s="38" t="s">
        <v>90</v>
      </c>
      <c r="P49" s="38" t="s">
        <v>92</v>
      </c>
      <c r="Q49" s="37" t="s">
        <v>226</v>
      </c>
      <c r="R49" s="37" t="s">
        <v>227</v>
      </c>
      <c r="S49" s="37"/>
      <c r="T49" s="39">
        <v>1</v>
      </c>
      <c r="U49" s="38">
        <v>120</v>
      </c>
      <c r="V49" s="38">
        <v>120</v>
      </c>
      <c r="W49" s="40" t="s">
        <v>95</v>
      </c>
    </row>
    <row r="50" spans="1:23" ht="171.6">
      <c r="A50" s="36" t="s">
        <v>86</v>
      </c>
      <c r="B50" s="38">
        <v>22005</v>
      </c>
      <c r="C50" s="37" t="s">
        <v>223</v>
      </c>
      <c r="D50" s="37"/>
      <c r="E50" s="37" t="s">
        <v>224</v>
      </c>
      <c r="F50" s="36"/>
      <c r="G50" s="36"/>
      <c r="H50" s="36"/>
      <c r="I50" s="36"/>
      <c r="J50" s="36"/>
      <c r="K50" s="38" t="s">
        <v>89</v>
      </c>
      <c r="L50" s="38" t="s">
        <v>96</v>
      </c>
      <c r="M50" s="37" t="s">
        <v>1194</v>
      </c>
      <c r="N50" s="37" t="s">
        <v>228</v>
      </c>
      <c r="O50" s="38" t="s">
        <v>96</v>
      </c>
      <c r="P50" s="38" t="s">
        <v>92</v>
      </c>
      <c r="Q50" s="37" t="s">
        <v>229</v>
      </c>
      <c r="R50" s="37" t="s">
        <v>230</v>
      </c>
      <c r="S50" s="37"/>
      <c r="T50" s="39">
        <v>1</v>
      </c>
      <c r="U50" s="38">
        <v>422</v>
      </c>
      <c r="V50" s="38">
        <v>422</v>
      </c>
      <c r="W50" s="40" t="s">
        <v>95</v>
      </c>
    </row>
    <row r="51" spans="1:23" ht="250.8">
      <c r="A51" s="36" t="s">
        <v>86</v>
      </c>
      <c r="B51" s="38">
        <v>22005</v>
      </c>
      <c r="C51" s="37" t="s">
        <v>223</v>
      </c>
      <c r="D51" s="37"/>
      <c r="E51" s="37" t="s">
        <v>224</v>
      </c>
      <c r="F51" s="36"/>
      <c r="G51" s="36"/>
      <c r="H51" s="36"/>
      <c r="I51" s="36"/>
      <c r="J51" s="36"/>
      <c r="K51" s="38" t="s">
        <v>89</v>
      </c>
      <c r="L51" s="38" t="s">
        <v>100</v>
      </c>
      <c r="M51" s="37" t="s">
        <v>1195</v>
      </c>
      <c r="N51" s="37" t="s">
        <v>231</v>
      </c>
      <c r="O51" s="38" t="s">
        <v>100</v>
      </c>
      <c r="P51" s="38" t="s">
        <v>121</v>
      </c>
      <c r="Q51" s="37" t="s">
        <v>232</v>
      </c>
      <c r="R51" s="37" t="s">
        <v>233</v>
      </c>
      <c r="S51" s="37"/>
      <c r="T51" s="39">
        <v>0.81859999999999999</v>
      </c>
      <c r="U51" s="38">
        <v>18095</v>
      </c>
      <c r="V51" s="38">
        <v>9950</v>
      </c>
      <c r="W51" s="40" t="s">
        <v>124</v>
      </c>
    </row>
    <row r="52" spans="1:23" ht="132">
      <c r="A52" s="36" t="s">
        <v>86</v>
      </c>
      <c r="B52" s="38">
        <v>22005</v>
      </c>
      <c r="C52" s="37" t="s">
        <v>223</v>
      </c>
      <c r="D52" s="37"/>
      <c r="E52" s="37" t="s">
        <v>224</v>
      </c>
      <c r="F52" s="36"/>
      <c r="G52" s="36"/>
      <c r="H52" s="36"/>
      <c r="I52" s="36"/>
      <c r="J52" s="36"/>
      <c r="K52" s="38" t="s">
        <v>89</v>
      </c>
      <c r="L52" s="38" t="s">
        <v>100</v>
      </c>
      <c r="M52" s="37" t="s">
        <v>1196</v>
      </c>
      <c r="N52" s="37" t="s">
        <v>234</v>
      </c>
      <c r="O52" s="38" t="s">
        <v>100</v>
      </c>
      <c r="P52" s="38" t="s">
        <v>92</v>
      </c>
      <c r="Q52" s="37" t="s">
        <v>235</v>
      </c>
      <c r="R52" s="37" t="s">
        <v>236</v>
      </c>
      <c r="S52" s="37"/>
      <c r="T52" s="39">
        <v>1</v>
      </c>
      <c r="U52" s="38">
        <v>273</v>
      </c>
      <c r="V52" s="38">
        <v>273</v>
      </c>
      <c r="W52" s="40" t="s">
        <v>95</v>
      </c>
    </row>
    <row r="53" spans="1:23" ht="132">
      <c r="A53" s="36" t="s">
        <v>86</v>
      </c>
      <c r="B53" s="38">
        <v>22005</v>
      </c>
      <c r="C53" s="37" t="s">
        <v>223</v>
      </c>
      <c r="D53" s="37"/>
      <c r="E53" s="37" t="s">
        <v>224</v>
      </c>
      <c r="F53" s="36"/>
      <c r="G53" s="36"/>
      <c r="H53" s="36"/>
      <c r="I53" s="36"/>
      <c r="J53" s="36"/>
      <c r="K53" s="38" t="s">
        <v>89</v>
      </c>
      <c r="L53" s="38" t="s">
        <v>100</v>
      </c>
      <c r="M53" s="37" t="s">
        <v>1197</v>
      </c>
      <c r="N53" s="37" t="s">
        <v>237</v>
      </c>
      <c r="O53" s="38" t="s">
        <v>100</v>
      </c>
      <c r="P53" s="38" t="s">
        <v>92</v>
      </c>
      <c r="Q53" s="37" t="s">
        <v>238</v>
      </c>
      <c r="R53" s="37" t="s">
        <v>239</v>
      </c>
      <c r="S53" s="37"/>
      <c r="T53" s="39">
        <v>1</v>
      </c>
      <c r="U53" s="38">
        <v>141</v>
      </c>
      <c r="V53" s="38">
        <v>141</v>
      </c>
      <c r="W53" s="40" t="s">
        <v>95</v>
      </c>
    </row>
    <row r="54" spans="1:23" ht="290.39999999999998">
      <c r="A54" s="36" t="s">
        <v>86</v>
      </c>
      <c r="B54" s="38">
        <v>22005</v>
      </c>
      <c r="C54" s="37" t="s">
        <v>223</v>
      </c>
      <c r="D54" s="37"/>
      <c r="E54" s="37" t="s">
        <v>224</v>
      </c>
      <c r="F54" s="36"/>
      <c r="G54" s="36"/>
      <c r="H54" s="36"/>
      <c r="I54" s="36"/>
      <c r="J54" s="36"/>
      <c r="K54" s="38" t="s">
        <v>89</v>
      </c>
      <c r="L54" s="38" t="s">
        <v>100</v>
      </c>
      <c r="M54" s="37" t="s">
        <v>1198</v>
      </c>
      <c r="N54" s="37" t="s">
        <v>240</v>
      </c>
      <c r="O54" s="38" t="s">
        <v>100</v>
      </c>
      <c r="P54" s="38" t="s">
        <v>92</v>
      </c>
      <c r="Q54" s="37" t="s">
        <v>241</v>
      </c>
      <c r="R54" s="37" t="s">
        <v>242</v>
      </c>
      <c r="S54" s="37"/>
      <c r="T54" s="39">
        <v>1</v>
      </c>
      <c r="U54" s="38">
        <v>422</v>
      </c>
      <c r="V54" s="38">
        <v>422</v>
      </c>
      <c r="W54" s="40" t="s">
        <v>95</v>
      </c>
    </row>
    <row r="55" spans="1:23" ht="79.2">
      <c r="A55" s="36" t="s">
        <v>86</v>
      </c>
      <c r="B55" s="38">
        <v>22005</v>
      </c>
      <c r="C55" s="37" t="s">
        <v>223</v>
      </c>
      <c r="D55" s="37"/>
      <c r="E55" s="37" t="s">
        <v>224</v>
      </c>
      <c r="F55" s="36"/>
      <c r="G55" s="36"/>
      <c r="H55" s="36"/>
      <c r="I55" s="36"/>
      <c r="J55" s="36"/>
      <c r="K55" s="38" t="s">
        <v>89</v>
      </c>
      <c r="L55" s="38" t="s">
        <v>100</v>
      </c>
      <c r="M55" s="37" t="s">
        <v>243</v>
      </c>
      <c r="N55" s="37" t="s">
        <v>243</v>
      </c>
      <c r="O55" s="38" t="s">
        <v>100</v>
      </c>
      <c r="P55" s="38" t="s">
        <v>102</v>
      </c>
      <c r="Q55" s="37" t="s">
        <v>244</v>
      </c>
      <c r="R55" s="37" t="s">
        <v>245</v>
      </c>
      <c r="S55" s="37"/>
      <c r="T55" s="38">
        <v>4</v>
      </c>
      <c r="U55" s="38">
        <v>4</v>
      </c>
      <c r="V55" s="38">
        <v>0</v>
      </c>
      <c r="W55" s="40" t="s">
        <v>105</v>
      </c>
    </row>
    <row r="56" spans="1:23" ht="198">
      <c r="A56" s="36" t="s">
        <v>86</v>
      </c>
      <c r="B56" s="38">
        <v>22005</v>
      </c>
      <c r="C56" s="37" t="s">
        <v>223</v>
      </c>
      <c r="D56" s="37"/>
      <c r="E56" s="37" t="s">
        <v>224</v>
      </c>
      <c r="F56" s="36"/>
      <c r="G56" s="36"/>
      <c r="H56" s="36"/>
      <c r="I56" s="36"/>
      <c r="J56" s="36"/>
      <c r="K56" s="38" t="s">
        <v>89</v>
      </c>
      <c r="L56" s="38" t="s">
        <v>112</v>
      </c>
      <c r="M56" s="37" t="s">
        <v>1199</v>
      </c>
      <c r="N56" s="37" t="s">
        <v>246</v>
      </c>
      <c r="O56" s="38" t="s">
        <v>112</v>
      </c>
      <c r="P56" s="38" t="s">
        <v>92</v>
      </c>
      <c r="Q56" s="37" t="s">
        <v>247</v>
      </c>
      <c r="R56" s="37" t="s">
        <v>248</v>
      </c>
      <c r="S56" s="37"/>
      <c r="T56" s="39">
        <v>0</v>
      </c>
      <c r="U56" s="38">
        <v>0</v>
      </c>
      <c r="V56" s="38">
        <v>12</v>
      </c>
      <c r="W56" s="40" t="s">
        <v>95</v>
      </c>
    </row>
    <row r="57" spans="1:23" ht="118.8">
      <c r="A57" s="36" t="s">
        <v>86</v>
      </c>
      <c r="B57" s="38">
        <v>22005</v>
      </c>
      <c r="C57" s="37" t="s">
        <v>223</v>
      </c>
      <c r="D57" s="37"/>
      <c r="E57" s="37" t="s">
        <v>224</v>
      </c>
      <c r="F57" s="36"/>
      <c r="G57" s="36"/>
      <c r="H57" s="36"/>
      <c r="I57" s="36"/>
      <c r="J57" s="36"/>
      <c r="K57" s="38" t="s">
        <v>89</v>
      </c>
      <c r="L57" s="38" t="s">
        <v>112</v>
      </c>
      <c r="M57" s="37" t="s">
        <v>1200</v>
      </c>
      <c r="N57" s="37" t="s">
        <v>249</v>
      </c>
      <c r="O57" s="38" t="s">
        <v>112</v>
      </c>
      <c r="P57" s="38" t="s">
        <v>102</v>
      </c>
      <c r="Q57" s="37" t="s">
        <v>250</v>
      </c>
      <c r="R57" s="37" t="s">
        <v>251</v>
      </c>
      <c r="S57" s="37"/>
      <c r="T57" s="38">
        <v>4</v>
      </c>
      <c r="U57" s="38">
        <v>4</v>
      </c>
      <c r="V57" s="38">
        <v>0</v>
      </c>
      <c r="W57" s="40" t="s">
        <v>105</v>
      </c>
    </row>
    <row r="58" spans="1:23" ht="198">
      <c r="A58" s="36" t="s">
        <v>86</v>
      </c>
      <c r="B58" s="38">
        <v>22005</v>
      </c>
      <c r="C58" s="37" t="s">
        <v>223</v>
      </c>
      <c r="D58" s="37"/>
      <c r="E58" s="37" t="s">
        <v>224</v>
      </c>
      <c r="F58" s="36"/>
      <c r="G58" s="36"/>
      <c r="H58" s="36"/>
      <c r="I58" s="36"/>
      <c r="J58" s="36"/>
      <c r="K58" s="38" t="s">
        <v>89</v>
      </c>
      <c r="L58" s="38" t="s">
        <v>112</v>
      </c>
      <c r="M58" s="37" t="s">
        <v>1201</v>
      </c>
      <c r="N58" s="37" t="s">
        <v>252</v>
      </c>
      <c r="O58" s="38" t="s">
        <v>112</v>
      </c>
      <c r="P58" s="38" t="s">
        <v>92</v>
      </c>
      <c r="Q58" s="37" t="s">
        <v>253</v>
      </c>
      <c r="R58" s="37" t="s">
        <v>254</v>
      </c>
      <c r="S58" s="37"/>
      <c r="T58" s="39">
        <v>1</v>
      </c>
      <c r="U58" s="38">
        <v>450</v>
      </c>
      <c r="V58" s="38">
        <v>450</v>
      </c>
      <c r="W58" s="40" t="s">
        <v>95</v>
      </c>
    </row>
    <row r="59" spans="1:23" ht="158.4">
      <c r="A59" s="36" t="s">
        <v>86</v>
      </c>
      <c r="B59" s="38">
        <v>22005</v>
      </c>
      <c r="C59" s="37" t="s">
        <v>223</v>
      </c>
      <c r="D59" s="37"/>
      <c r="E59" s="37" t="s">
        <v>224</v>
      </c>
      <c r="F59" s="36"/>
      <c r="G59" s="36"/>
      <c r="H59" s="36"/>
      <c r="I59" s="36"/>
      <c r="J59" s="36"/>
      <c r="K59" s="38" t="s">
        <v>89</v>
      </c>
      <c r="L59" s="38" t="s">
        <v>112</v>
      </c>
      <c r="M59" s="37" t="s">
        <v>1202</v>
      </c>
      <c r="N59" s="37" t="s">
        <v>255</v>
      </c>
      <c r="O59" s="38" t="s">
        <v>112</v>
      </c>
      <c r="P59" s="38" t="s">
        <v>92</v>
      </c>
      <c r="Q59" s="37" t="s">
        <v>256</v>
      </c>
      <c r="R59" s="37" t="s">
        <v>257</v>
      </c>
      <c r="S59" s="37"/>
      <c r="T59" s="39">
        <v>2.5600000000000001E-2</v>
      </c>
      <c r="U59" s="38">
        <v>173</v>
      </c>
      <c r="V59" s="38">
        <v>6753</v>
      </c>
      <c r="W59" s="40" t="s">
        <v>95</v>
      </c>
    </row>
    <row r="60" spans="1:23" ht="145.19999999999999">
      <c r="A60" s="36" t="s">
        <v>86</v>
      </c>
      <c r="B60" s="38">
        <v>22005</v>
      </c>
      <c r="C60" s="37" t="s">
        <v>223</v>
      </c>
      <c r="D60" s="37"/>
      <c r="E60" s="37" t="s">
        <v>224</v>
      </c>
      <c r="F60" s="36"/>
      <c r="G60" s="36"/>
      <c r="H60" s="36"/>
      <c r="I60" s="36"/>
      <c r="J60" s="36"/>
      <c r="K60" s="38" t="s">
        <v>89</v>
      </c>
      <c r="L60" s="38" t="s">
        <v>112</v>
      </c>
      <c r="M60" s="37" t="s">
        <v>1203</v>
      </c>
      <c r="N60" s="37" t="s">
        <v>258</v>
      </c>
      <c r="O60" s="38" t="s">
        <v>112</v>
      </c>
      <c r="P60" s="38" t="s">
        <v>102</v>
      </c>
      <c r="Q60" s="37" t="s">
        <v>259</v>
      </c>
      <c r="R60" s="37" t="s">
        <v>260</v>
      </c>
      <c r="S60" s="37"/>
      <c r="T60" s="38">
        <v>6</v>
      </c>
      <c r="U60" s="38">
        <v>6</v>
      </c>
      <c r="V60" s="38">
        <v>0</v>
      </c>
      <c r="W60" s="40" t="s">
        <v>105</v>
      </c>
    </row>
    <row r="61" spans="1:23" ht="105.6">
      <c r="A61" s="36" t="s">
        <v>86</v>
      </c>
      <c r="B61" s="38">
        <v>22005</v>
      </c>
      <c r="C61" s="37" t="s">
        <v>223</v>
      </c>
      <c r="D61" s="37"/>
      <c r="E61" s="37" t="s">
        <v>224</v>
      </c>
      <c r="F61" s="36"/>
      <c r="G61" s="36"/>
      <c r="H61" s="36"/>
      <c r="I61" s="36"/>
      <c r="J61" s="36"/>
      <c r="K61" s="38" t="s">
        <v>89</v>
      </c>
      <c r="L61" s="38" t="s">
        <v>112</v>
      </c>
      <c r="M61" s="37" t="s">
        <v>1204</v>
      </c>
      <c r="N61" s="37" t="s">
        <v>261</v>
      </c>
      <c r="O61" s="38" t="s">
        <v>112</v>
      </c>
      <c r="P61" s="38" t="s">
        <v>102</v>
      </c>
      <c r="Q61" s="37" t="s">
        <v>262</v>
      </c>
      <c r="R61" s="37" t="s">
        <v>263</v>
      </c>
      <c r="S61" s="37"/>
      <c r="T61" s="38">
        <v>85</v>
      </c>
      <c r="U61" s="38">
        <v>85</v>
      </c>
      <c r="V61" s="38">
        <v>0</v>
      </c>
      <c r="W61" s="40" t="s">
        <v>105</v>
      </c>
    </row>
    <row r="62" spans="1:23" ht="145.19999999999999">
      <c r="A62" s="36" t="s">
        <v>86</v>
      </c>
      <c r="B62" s="38">
        <v>22005</v>
      </c>
      <c r="C62" s="37" t="s">
        <v>223</v>
      </c>
      <c r="D62" s="37"/>
      <c r="E62" s="37" t="s">
        <v>224</v>
      </c>
      <c r="F62" s="36"/>
      <c r="G62" s="36"/>
      <c r="H62" s="36"/>
      <c r="I62" s="36"/>
      <c r="J62" s="36"/>
      <c r="K62" s="38" t="s">
        <v>89</v>
      </c>
      <c r="L62" s="38" t="s">
        <v>112</v>
      </c>
      <c r="M62" s="37" t="s">
        <v>1205</v>
      </c>
      <c r="N62" s="37" t="s">
        <v>264</v>
      </c>
      <c r="O62" s="38" t="s">
        <v>112</v>
      </c>
      <c r="P62" s="38" t="s">
        <v>102</v>
      </c>
      <c r="Q62" s="37" t="s">
        <v>265</v>
      </c>
      <c r="R62" s="37" t="s">
        <v>266</v>
      </c>
      <c r="S62" s="37"/>
      <c r="T62" s="38">
        <v>175</v>
      </c>
      <c r="U62" s="38">
        <v>175</v>
      </c>
      <c r="V62" s="38">
        <v>0</v>
      </c>
      <c r="W62" s="40" t="s">
        <v>105</v>
      </c>
    </row>
    <row r="63" spans="1:23" ht="39.6">
      <c r="A63" s="36" t="s">
        <v>86</v>
      </c>
      <c r="B63" s="38">
        <v>22005</v>
      </c>
      <c r="C63" s="37" t="s">
        <v>223</v>
      </c>
      <c r="D63" s="37"/>
      <c r="E63" s="37" t="s">
        <v>224</v>
      </c>
      <c r="F63" s="36"/>
      <c r="G63" s="36"/>
      <c r="H63" s="36"/>
      <c r="I63" s="36"/>
      <c r="J63" s="36"/>
      <c r="K63" s="38" t="s">
        <v>89</v>
      </c>
      <c r="L63" s="38" t="s">
        <v>112</v>
      </c>
      <c r="M63" s="37" t="s">
        <v>267</v>
      </c>
      <c r="N63" s="37" t="s">
        <v>267</v>
      </c>
      <c r="O63" s="38" t="s">
        <v>112</v>
      </c>
      <c r="P63" s="38" t="s">
        <v>102</v>
      </c>
      <c r="Q63" s="37" t="s">
        <v>268</v>
      </c>
      <c r="R63" s="37" t="s">
        <v>269</v>
      </c>
      <c r="S63" s="37"/>
      <c r="T63" s="38">
        <v>307</v>
      </c>
      <c r="U63" s="38">
        <v>307</v>
      </c>
      <c r="V63" s="38">
        <v>0</v>
      </c>
      <c r="W63" s="40" t="s">
        <v>105</v>
      </c>
    </row>
    <row r="64" spans="1:23" ht="198">
      <c r="A64" s="36" t="s">
        <v>86</v>
      </c>
      <c r="B64" s="41" t="s">
        <v>1531</v>
      </c>
      <c r="C64" s="37" t="s">
        <v>1561</v>
      </c>
      <c r="D64" s="37" t="s">
        <v>1562</v>
      </c>
      <c r="E64" s="37" t="s">
        <v>271</v>
      </c>
      <c r="F64" s="43">
        <f>VLOOKUP($B64,[1]EXPORT3!$A$11:$L$37,3,FALSE)</f>
        <v>29445666.84</v>
      </c>
      <c r="G64" s="43">
        <f>VLOOKUP($B64,[1]EXPORT3!$A$11:$L$37,6,FALSE)</f>
        <v>33300415.77</v>
      </c>
      <c r="H64" s="43">
        <f>VLOOKUP($B64,[1]EXPORT3!$A$11:$L$37,12,FALSE)</f>
        <v>14019896.859999999</v>
      </c>
      <c r="I64" s="43">
        <f>VLOOKUP($B64,[1]EXPORT3!$A$11:$L$37,12,FALSE)</f>
        <v>14019896.859999999</v>
      </c>
      <c r="J64" s="43">
        <f>VLOOKUP($B64,[1]EXPORT3!$A$11:$L$37,11,FALSE)</f>
        <v>14019896.859999999</v>
      </c>
      <c r="K64" s="38" t="s">
        <v>89</v>
      </c>
      <c r="L64" s="38" t="s">
        <v>90</v>
      </c>
      <c r="M64" s="37" t="s">
        <v>1206</v>
      </c>
      <c r="N64" s="37" t="s">
        <v>272</v>
      </c>
      <c r="O64" s="38" t="s">
        <v>90</v>
      </c>
      <c r="P64" s="38" t="s">
        <v>92</v>
      </c>
      <c r="Q64" s="37" t="s">
        <v>273</v>
      </c>
      <c r="R64" s="37" t="s">
        <v>274</v>
      </c>
      <c r="S64" s="37"/>
      <c r="T64" s="39">
        <v>1</v>
      </c>
      <c r="U64" s="38">
        <v>90</v>
      </c>
      <c r="V64" s="38">
        <v>90</v>
      </c>
      <c r="W64" s="40" t="s">
        <v>95</v>
      </c>
    </row>
    <row r="65" spans="1:23" ht="145.19999999999999">
      <c r="A65" s="36" t="s">
        <v>86</v>
      </c>
      <c r="B65" s="38">
        <v>22003</v>
      </c>
      <c r="C65" s="37" t="s">
        <v>270</v>
      </c>
      <c r="D65" s="37"/>
      <c r="E65" s="37" t="s">
        <v>271</v>
      </c>
      <c r="F65" s="36"/>
      <c r="G65" s="36"/>
      <c r="H65" s="36"/>
      <c r="I65" s="36"/>
      <c r="J65" s="36"/>
      <c r="K65" s="38" t="s">
        <v>89</v>
      </c>
      <c r="L65" s="38" t="s">
        <v>96</v>
      </c>
      <c r="M65" s="37" t="s">
        <v>1207</v>
      </c>
      <c r="N65" s="37" t="s">
        <v>275</v>
      </c>
      <c r="O65" s="38" t="s">
        <v>96</v>
      </c>
      <c r="P65" s="38" t="s">
        <v>102</v>
      </c>
      <c r="Q65" s="37" t="s">
        <v>276</v>
      </c>
      <c r="R65" s="37" t="s">
        <v>277</v>
      </c>
      <c r="S65" s="37"/>
      <c r="T65" s="38">
        <v>730</v>
      </c>
      <c r="U65" s="38">
        <v>730</v>
      </c>
      <c r="V65" s="38">
        <v>0</v>
      </c>
      <c r="W65" s="40" t="s">
        <v>105</v>
      </c>
    </row>
    <row r="66" spans="1:23" ht="211.2">
      <c r="A66" s="36" t="s">
        <v>86</v>
      </c>
      <c r="B66" s="38">
        <v>22003</v>
      </c>
      <c r="C66" s="37" t="s">
        <v>270</v>
      </c>
      <c r="D66" s="37"/>
      <c r="E66" s="37" t="s">
        <v>271</v>
      </c>
      <c r="F66" s="36"/>
      <c r="G66" s="36"/>
      <c r="H66" s="36"/>
      <c r="I66" s="36"/>
      <c r="J66" s="36"/>
      <c r="K66" s="38" t="s">
        <v>89</v>
      </c>
      <c r="L66" s="38" t="s">
        <v>100</v>
      </c>
      <c r="M66" s="37" t="s">
        <v>1208</v>
      </c>
      <c r="N66" s="37" t="s">
        <v>278</v>
      </c>
      <c r="O66" s="38" t="s">
        <v>100</v>
      </c>
      <c r="P66" s="38" t="s">
        <v>121</v>
      </c>
      <c r="Q66" s="37" t="s">
        <v>279</v>
      </c>
      <c r="R66" s="37" t="s">
        <v>280</v>
      </c>
      <c r="S66" s="37"/>
      <c r="T66" s="39">
        <v>0.42369999999999997</v>
      </c>
      <c r="U66" s="38">
        <v>84</v>
      </c>
      <c r="V66" s="38">
        <v>59</v>
      </c>
      <c r="W66" s="40" t="s">
        <v>124</v>
      </c>
    </row>
    <row r="67" spans="1:23" ht="264">
      <c r="A67" s="36" t="s">
        <v>86</v>
      </c>
      <c r="B67" s="38">
        <v>22003</v>
      </c>
      <c r="C67" s="37" t="s">
        <v>270</v>
      </c>
      <c r="D67" s="37"/>
      <c r="E67" s="37" t="s">
        <v>271</v>
      </c>
      <c r="F67" s="36"/>
      <c r="G67" s="36"/>
      <c r="H67" s="36"/>
      <c r="I67" s="36"/>
      <c r="J67" s="36"/>
      <c r="K67" s="38" t="s">
        <v>89</v>
      </c>
      <c r="L67" s="38" t="s">
        <v>100</v>
      </c>
      <c r="M67" s="37" t="s">
        <v>1209</v>
      </c>
      <c r="N67" s="37" t="s">
        <v>281</v>
      </c>
      <c r="O67" s="38" t="s">
        <v>100</v>
      </c>
      <c r="P67" s="38" t="s">
        <v>92</v>
      </c>
      <c r="Q67" s="37" t="s">
        <v>282</v>
      </c>
      <c r="R67" s="37" t="s">
        <v>283</v>
      </c>
      <c r="S67" s="37"/>
      <c r="T67" s="39">
        <v>1.1948000000000001</v>
      </c>
      <c r="U67" s="38">
        <v>730</v>
      </c>
      <c r="V67" s="38">
        <v>611</v>
      </c>
      <c r="W67" s="40" t="s">
        <v>95</v>
      </c>
    </row>
    <row r="68" spans="1:23" ht="132">
      <c r="A68" s="36" t="s">
        <v>86</v>
      </c>
      <c r="B68" s="38">
        <v>22003</v>
      </c>
      <c r="C68" s="37" t="s">
        <v>270</v>
      </c>
      <c r="D68" s="37"/>
      <c r="E68" s="37" t="s">
        <v>271</v>
      </c>
      <c r="F68" s="36"/>
      <c r="G68" s="36"/>
      <c r="H68" s="36"/>
      <c r="I68" s="36"/>
      <c r="J68" s="36"/>
      <c r="K68" s="38" t="s">
        <v>89</v>
      </c>
      <c r="L68" s="38" t="s">
        <v>100</v>
      </c>
      <c r="M68" s="37" t="s">
        <v>1210</v>
      </c>
      <c r="N68" s="37" t="s">
        <v>284</v>
      </c>
      <c r="O68" s="38" t="s">
        <v>100</v>
      </c>
      <c r="P68" s="38" t="s">
        <v>102</v>
      </c>
      <c r="Q68" s="37" t="s">
        <v>285</v>
      </c>
      <c r="R68" s="37" t="s">
        <v>286</v>
      </c>
      <c r="S68" s="37"/>
      <c r="T68" s="38">
        <v>181</v>
      </c>
      <c r="U68" s="38">
        <v>181</v>
      </c>
      <c r="V68" s="38">
        <v>0</v>
      </c>
      <c r="W68" s="40" t="s">
        <v>105</v>
      </c>
    </row>
    <row r="69" spans="1:23" ht="92.4">
      <c r="A69" s="36" t="s">
        <v>86</v>
      </c>
      <c r="B69" s="38">
        <v>22003</v>
      </c>
      <c r="C69" s="37" t="s">
        <v>270</v>
      </c>
      <c r="D69" s="37"/>
      <c r="E69" s="37" t="s">
        <v>271</v>
      </c>
      <c r="F69" s="36"/>
      <c r="G69" s="36"/>
      <c r="H69" s="36"/>
      <c r="I69" s="36"/>
      <c r="J69" s="36"/>
      <c r="K69" s="38" t="s">
        <v>89</v>
      </c>
      <c r="L69" s="38" t="s">
        <v>100</v>
      </c>
      <c r="M69" s="37" t="s">
        <v>1211</v>
      </c>
      <c r="N69" s="37" t="s">
        <v>287</v>
      </c>
      <c r="O69" s="38" t="s">
        <v>100</v>
      </c>
      <c r="P69" s="38" t="s">
        <v>102</v>
      </c>
      <c r="Q69" s="37" t="s">
        <v>288</v>
      </c>
      <c r="R69" s="37" t="s">
        <v>289</v>
      </c>
      <c r="S69" s="37"/>
      <c r="T69" s="38">
        <v>181</v>
      </c>
      <c r="U69" s="38">
        <v>181</v>
      </c>
      <c r="V69" s="38">
        <v>0</v>
      </c>
      <c r="W69" s="40" t="s">
        <v>105</v>
      </c>
    </row>
    <row r="70" spans="1:23" ht="158.4">
      <c r="A70" s="36" t="s">
        <v>86</v>
      </c>
      <c r="B70" s="38">
        <v>22003</v>
      </c>
      <c r="C70" s="37" t="s">
        <v>270</v>
      </c>
      <c r="D70" s="37"/>
      <c r="E70" s="37" t="s">
        <v>271</v>
      </c>
      <c r="F70" s="36"/>
      <c r="G70" s="36"/>
      <c r="H70" s="36"/>
      <c r="I70" s="36"/>
      <c r="J70" s="36"/>
      <c r="K70" s="38" t="s">
        <v>89</v>
      </c>
      <c r="L70" s="38" t="s">
        <v>100</v>
      </c>
      <c r="M70" s="37" t="s">
        <v>1212</v>
      </c>
      <c r="N70" s="37" t="s">
        <v>290</v>
      </c>
      <c r="O70" s="38" t="s">
        <v>100</v>
      </c>
      <c r="P70" s="38" t="s">
        <v>92</v>
      </c>
      <c r="Q70" s="37" t="s">
        <v>291</v>
      </c>
      <c r="R70" s="37" t="s">
        <v>292</v>
      </c>
      <c r="S70" s="37"/>
      <c r="T70" s="39">
        <v>0.65849999999999997</v>
      </c>
      <c r="U70" s="38">
        <v>54</v>
      </c>
      <c r="V70" s="38">
        <v>82</v>
      </c>
      <c r="W70" s="40" t="s">
        <v>95</v>
      </c>
    </row>
    <row r="71" spans="1:23" ht="211.2">
      <c r="A71" s="36" t="s">
        <v>86</v>
      </c>
      <c r="B71" s="38">
        <v>22003</v>
      </c>
      <c r="C71" s="37" t="s">
        <v>270</v>
      </c>
      <c r="D71" s="37"/>
      <c r="E71" s="37" t="s">
        <v>271</v>
      </c>
      <c r="F71" s="36"/>
      <c r="G71" s="36"/>
      <c r="H71" s="36"/>
      <c r="I71" s="36"/>
      <c r="J71" s="36"/>
      <c r="K71" s="38" t="s">
        <v>89</v>
      </c>
      <c r="L71" s="38" t="s">
        <v>112</v>
      </c>
      <c r="M71" s="37" t="s">
        <v>1213</v>
      </c>
      <c r="N71" s="37" t="s">
        <v>293</v>
      </c>
      <c r="O71" s="38" t="s">
        <v>112</v>
      </c>
      <c r="P71" s="38" t="s">
        <v>121</v>
      </c>
      <c r="Q71" s="37" t="s">
        <v>294</v>
      </c>
      <c r="R71" s="37" t="s">
        <v>295</v>
      </c>
      <c r="S71" s="37"/>
      <c r="T71" s="39">
        <v>1.23E-2</v>
      </c>
      <c r="U71" s="38">
        <v>328</v>
      </c>
      <c r="V71" s="38">
        <v>324</v>
      </c>
      <c r="W71" s="40" t="s">
        <v>124</v>
      </c>
    </row>
    <row r="72" spans="1:23" ht="171.6">
      <c r="A72" s="36" t="s">
        <v>86</v>
      </c>
      <c r="B72" s="38">
        <v>22003</v>
      </c>
      <c r="C72" s="37" t="s">
        <v>270</v>
      </c>
      <c r="D72" s="37"/>
      <c r="E72" s="37" t="s">
        <v>271</v>
      </c>
      <c r="F72" s="36"/>
      <c r="G72" s="36"/>
      <c r="H72" s="36"/>
      <c r="I72" s="36"/>
      <c r="J72" s="36"/>
      <c r="K72" s="38" t="s">
        <v>89</v>
      </c>
      <c r="L72" s="38" t="s">
        <v>112</v>
      </c>
      <c r="M72" s="37" t="s">
        <v>1214</v>
      </c>
      <c r="N72" s="37" t="s">
        <v>296</v>
      </c>
      <c r="O72" s="38" t="s">
        <v>112</v>
      </c>
      <c r="P72" s="38" t="s">
        <v>92</v>
      </c>
      <c r="Q72" s="37" t="s">
        <v>297</v>
      </c>
      <c r="R72" s="37" t="s">
        <v>298</v>
      </c>
      <c r="S72" s="37"/>
      <c r="T72" s="39">
        <v>0.9012</v>
      </c>
      <c r="U72" s="38">
        <v>730</v>
      </c>
      <c r="V72" s="38">
        <v>810</v>
      </c>
      <c r="W72" s="40" t="s">
        <v>95</v>
      </c>
    </row>
    <row r="73" spans="1:23" ht="184.8">
      <c r="A73" s="36" t="s">
        <v>86</v>
      </c>
      <c r="B73" s="38">
        <v>22003</v>
      </c>
      <c r="C73" s="37" t="s">
        <v>270</v>
      </c>
      <c r="D73" s="37"/>
      <c r="E73" s="37" t="s">
        <v>271</v>
      </c>
      <c r="F73" s="36"/>
      <c r="G73" s="36"/>
      <c r="H73" s="36"/>
      <c r="I73" s="36"/>
      <c r="J73" s="36"/>
      <c r="K73" s="38" t="s">
        <v>89</v>
      </c>
      <c r="L73" s="38" t="s">
        <v>112</v>
      </c>
      <c r="M73" s="37" t="s">
        <v>1215</v>
      </c>
      <c r="N73" s="37" t="s">
        <v>299</v>
      </c>
      <c r="O73" s="38" t="s">
        <v>112</v>
      </c>
      <c r="P73" s="38" t="s">
        <v>102</v>
      </c>
      <c r="Q73" s="37" t="s">
        <v>300</v>
      </c>
      <c r="R73" s="37" t="s">
        <v>301</v>
      </c>
      <c r="S73" s="37"/>
      <c r="T73" s="38">
        <v>7</v>
      </c>
      <c r="U73" s="38">
        <v>7</v>
      </c>
      <c r="V73" s="38">
        <v>0</v>
      </c>
      <c r="W73" s="40" t="s">
        <v>105</v>
      </c>
    </row>
    <row r="74" spans="1:23" ht="211.2">
      <c r="A74" s="36" t="s">
        <v>86</v>
      </c>
      <c r="B74" s="38">
        <v>22003</v>
      </c>
      <c r="C74" s="37" t="s">
        <v>270</v>
      </c>
      <c r="D74" s="37"/>
      <c r="E74" s="37" t="s">
        <v>271</v>
      </c>
      <c r="F74" s="36"/>
      <c r="G74" s="36"/>
      <c r="H74" s="36"/>
      <c r="I74" s="36"/>
      <c r="J74" s="36"/>
      <c r="K74" s="38" t="s">
        <v>89</v>
      </c>
      <c r="L74" s="38" t="s">
        <v>112</v>
      </c>
      <c r="M74" s="37" t="s">
        <v>1216</v>
      </c>
      <c r="N74" s="37" t="s">
        <v>302</v>
      </c>
      <c r="O74" s="38" t="s">
        <v>112</v>
      </c>
      <c r="P74" s="38" t="s">
        <v>102</v>
      </c>
      <c r="Q74" s="37" t="s">
        <v>303</v>
      </c>
      <c r="R74" s="37" t="s">
        <v>304</v>
      </c>
      <c r="S74" s="37"/>
      <c r="T74" s="38">
        <v>37</v>
      </c>
      <c r="U74" s="38">
        <v>37</v>
      </c>
      <c r="V74" s="38">
        <v>0</v>
      </c>
      <c r="W74" s="40" t="s">
        <v>105</v>
      </c>
    </row>
    <row r="75" spans="1:23" ht="237.6">
      <c r="A75" s="36" t="s">
        <v>86</v>
      </c>
      <c r="B75" s="38">
        <v>22003</v>
      </c>
      <c r="C75" s="37" t="s">
        <v>270</v>
      </c>
      <c r="D75" s="37"/>
      <c r="E75" s="37" t="s">
        <v>271</v>
      </c>
      <c r="F75" s="36"/>
      <c r="G75" s="36"/>
      <c r="H75" s="36"/>
      <c r="I75" s="36"/>
      <c r="J75" s="36"/>
      <c r="K75" s="38" t="s">
        <v>89</v>
      </c>
      <c r="L75" s="38" t="s">
        <v>112</v>
      </c>
      <c r="M75" s="37" t="s">
        <v>1217</v>
      </c>
      <c r="N75" s="37" t="s">
        <v>305</v>
      </c>
      <c r="O75" s="38" t="s">
        <v>112</v>
      </c>
      <c r="P75" s="38" t="s">
        <v>102</v>
      </c>
      <c r="Q75" s="37" t="s">
        <v>306</v>
      </c>
      <c r="R75" s="37" t="s">
        <v>307</v>
      </c>
      <c r="S75" s="37"/>
      <c r="T75" s="38">
        <v>41</v>
      </c>
      <c r="U75" s="38">
        <v>41</v>
      </c>
      <c r="V75" s="38">
        <v>0</v>
      </c>
      <c r="W75" s="40" t="s">
        <v>105</v>
      </c>
    </row>
    <row r="76" spans="1:23" ht="184.8">
      <c r="A76" s="36" t="s">
        <v>86</v>
      </c>
      <c r="B76" s="38">
        <v>22003</v>
      </c>
      <c r="C76" s="37" t="s">
        <v>270</v>
      </c>
      <c r="D76" s="37"/>
      <c r="E76" s="37" t="s">
        <v>271</v>
      </c>
      <c r="F76" s="36"/>
      <c r="G76" s="36"/>
      <c r="H76" s="36"/>
      <c r="I76" s="36"/>
      <c r="J76" s="36"/>
      <c r="K76" s="38" t="s">
        <v>89</v>
      </c>
      <c r="L76" s="38" t="s">
        <v>112</v>
      </c>
      <c r="M76" s="37" t="s">
        <v>1218</v>
      </c>
      <c r="N76" s="37" t="s">
        <v>308</v>
      </c>
      <c r="O76" s="38" t="s">
        <v>112</v>
      </c>
      <c r="P76" s="38" t="s">
        <v>102</v>
      </c>
      <c r="Q76" s="37" t="s">
        <v>309</v>
      </c>
      <c r="R76" s="37" t="s">
        <v>310</v>
      </c>
      <c r="S76" s="37"/>
      <c r="T76" s="38">
        <v>181</v>
      </c>
      <c r="U76" s="38">
        <v>181</v>
      </c>
      <c r="V76" s="38">
        <v>0</v>
      </c>
      <c r="W76" s="40" t="s">
        <v>105</v>
      </c>
    </row>
    <row r="77" spans="1:23" ht="277.2">
      <c r="A77" s="36" t="s">
        <v>86</v>
      </c>
      <c r="B77" s="41" t="s">
        <v>1532</v>
      </c>
      <c r="C77" s="37" t="s">
        <v>1563</v>
      </c>
      <c r="D77" s="37" t="s">
        <v>1564</v>
      </c>
      <c r="E77" s="37" t="s">
        <v>312</v>
      </c>
      <c r="F77" s="43">
        <f>VLOOKUP($B77,[1]EXPORT3!$A$11:$L$37,3,FALSE)</f>
        <v>5653175.0199999996</v>
      </c>
      <c r="G77" s="43">
        <f>VLOOKUP($B77,[1]EXPORT3!$A$11:$L$37,6,FALSE)</f>
        <v>7724688.7699999996</v>
      </c>
      <c r="H77" s="43">
        <f>VLOOKUP($B77,[1]EXPORT3!$A$11:$L$37,12,FALSE)</f>
        <v>3244317.33</v>
      </c>
      <c r="I77" s="43">
        <f>VLOOKUP($B77,[1]EXPORT3!$A$11:$L$37,12,FALSE)</f>
        <v>3244317.33</v>
      </c>
      <c r="J77" s="43">
        <f>VLOOKUP($B77,[1]EXPORT3!$A$11:$L$37,11,FALSE)</f>
        <v>3244317.33</v>
      </c>
      <c r="K77" s="38" t="s">
        <v>89</v>
      </c>
      <c r="L77" s="38" t="s">
        <v>90</v>
      </c>
      <c r="M77" s="37" t="s">
        <v>1219</v>
      </c>
      <c r="N77" s="37" t="s">
        <v>313</v>
      </c>
      <c r="O77" s="38" t="s">
        <v>90</v>
      </c>
      <c r="P77" s="38" t="s">
        <v>121</v>
      </c>
      <c r="Q77" s="37" t="s">
        <v>314</v>
      </c>
      <c r="R77" s="37" t="s">
        <v>315</v>
      </c>
      <c r="S77" s="37"/>
      <c r="T77" s="39">
        <v>0.78510000000000002</v>
      </c>
      <c r="U77" s="38">
        <v>216</v>
      </c>
      <c r="V77" s="38">
        <v>121</v>
      </c>
      <c r="W77" s="40" t="s">
        <v>124</v>
      </c>
    </row>
    <row r="78" spans="1:23" ht="198">
      <c r="A78" s="36" t="s">
        <v>86</v>
      </c>
      <c r="B78" s="38">
        <v>22018</v>
      </c>
      <c r="C78" s="37" t="s">
        <v>311</v>
      </c>
      <c r="D78" s="37"/>
      <c r="E78" s="37" t="s">
        <v>312</v>
      </c>
      <c r="F78" s="36"/>
      <c r="G78" s="36"/>
      <c r="H78" s="36"/>
      <c r="I78" s="36"/>
      <c r="J78" s="36"/>
      <c r="K78" s="38" t="s">
        <v>89</v>
      </c>
      <c r="L78" s="38" t="s">
        <v>96</v>
      </c>
      <c r="M78" s="37" t="s">
        <v>1220</v>
      </c>
      <c r="N78" s="37" t="s">
        <v>316</v>
      </c>
      <c r="O78" s="38" t="s">
        <v>96</v>
      </c>
      <c r="P78" s="38" t="s">
        <v>92</v>
      </c>
      <c r="Q78" s="37" t="s">
        <v>317</v>
      </c>
      <c r="R78" s="37" t="s">
        <v>318</v>
      </c>
      <c r="S78" s="37"/>
      <c r="T78" s="39">
        <v>0.625</v>
      </c>
      <c r="U78" s="38">
        <v>25</v>
      </c>
      <c r="V78" s="38">
        <v>40</v>
      </c>
      <c r="W78" s="40" t="s">
        <v>95</v>
      </c>
    </row>
    <row r="79" spans="1:23" ht="171.6">
      <c r="A79" s="36" t="s">
        <v>86</v>
      </c>
      <c r="B79" s="38">
        <v>22018</v>
      </c>
      <c r="C79" s="37" t="s">
        <v>311</v>
      </c>
      <c r="D79" s="37"/>
      <c r="E79" s="37" t="s">
        <v>312</v>
      </c>
      <c r="F79" s="36"/>
      <c r="G79" s="36"/>
      <c r="H79" s="36"/>
      <c r="I79" s="36"/>
      <c r="J79" s="36"/>
      <c r="K79" s="38" t="s">
        <v>89</v>
      </c>
      <c r="L79" s="38" t="s">
        <v>100</v>
      </c>
      <c r="M79" s="37" t="s">
        <v>1221</v>
      </c>
      <c r="N79" s="37" t="s">
        <v>319</v>
      </c>
      <c r="O79" s="38" t="s">
        <v>100</v>
      </c>
      <c r="P79" s="38" t="s">
        <v>92</v>
      </c>
      <c r="Q79" s="37" t="s">
        <v>320</v>
      </c>
      <c r="R79" s="37" t="s">
        <v>321</v>
      </c>
      <c r="S79" s="37"/>
      <c r="T79" s="39">
        <v>0.90749999999999997</v>
      </c>
      <c r="U79" s="38">
        <v>422</v>
      </c>
      <c r="V79" s="38">
        <v>465</v>
      </c>
      <c r="W79" s="40" t="s">
        <v>95</v>
      </c>
    </row>
    <row r="80" spans="1:23" ht="198">
      <c r="A80" s="36" t="s">
        <v>86</v>
      </c>
      <c r="B80" s="38">
        <v>22018</v>
      </c>
      <c r="C80" s="37" t="s">
        <v>311</v>
      </c>
      <c r="D80" s="37"/>
      <c r="E80" s="37" t="s">
        <v>312</v>
      </c>
      <c r="F80" s="36"/>
      <c r="G80" s="36"/>
      <c r="H80" s="36"/>
      <c r="I80" s="36"/>
      <c r="J80" s="36"/>
      <c r="K80" s="38" t="s">
        <v>89</v>
      </c>
      <c r="L80" s="38" t="s">
        <v>100</v>
      </c>
      <c r="M80" s="37" t="s">
        <v>1222</v>
      </c>
      <c r="N80" s="37" t="s">
        <v>322</v>
      </c>
      <c r="O80" s="38" t="s">
        <v>100</v>
      </c>
      <c r="P80" s="38" t="s">
        <v>121</v>
      </c>
      <c r="Q80" s="37" t="s">
        <v>323</v>
      </c>
      <c r="R80" s="37" t="s">
        <v>324</v>
      </c>
      <c r="S80" s="37"/>
      <c r="T80" s="39">
        <v>0</v>
      </c>
      <c r="U80" s="38">
        <v>0</v>
      </c>
      <c r="V80" s="38">
        <v>0</v>
      </c>
      <c r="W80" s="40" t="s">
        <v>124</v>
      </c>
    </row>
    <row r="81" spans="1:23" ht="66">
      <c r="A81" s="36" t="s">
        <v>86</v>
      </c>
      <c r="B81" s="38">
        <v>22018</v>
      </c>
      <c r="C81" s="37" t="s">
        <v>311</v>
      </c>
      <c r="D81" s="37"/>
      <c r="E81" s="37" t="s">
        <v>312</v>
      </c>
      <c r="F81" s="36"/>
      <c r="G81" s="36"/>
      <c r="H81" s="36"/>
      <c r="I81" s="36"/>
      <c r="J81" s="36"/>
      <c r="K81" s="38" t="s">
        <v>89</v>
      </c>
      <c r="L81" s="38" t="s">
        <v>100</v>
      </c>
      <c r="M81" s="37" t="s">
        <v>1223</v>
      </c>
      <c r="N81" s="37" t="s">
        <v>325</v>
      </c>
      <c r="O81" s="38" t="s">
        <v>100</v>
      </c>
      <c r="P81" s="38" t="s">
        <v>102</v>
      </c>
      <c r="Q81" s="37" t="s">
        <v>326</v>
      </c>
      <c r="R81" s="37" t="s">
        <v>327</v>
      </c>
      <c r="S81" s="37"/>
      <c r="T81" s="38">
        <v>13</v>
      </c>
      <c r="U81" s="38">
        <v>13</v>
      </c>
      <c r="V81" s="38">
        <v>0</v>
      </c>
      <c r="W81" s="40" t="s">
        <v>105</v>
      </c>
    </row>
    <row r="82" spans="1:23" ht="105.6">
      <c r="A82" s="36" t="s">
        <v>86</v>
      </c>
      <c r="B82" s="38">
        <v>22018</v>
      </c>
      <c r="C82" s="37" t="s">
        <v>311</v>
      </c>
      <c r="D82" s="37"/>
      <c r="E82" s="37" t="s">
        <v>312</v>
      </c>
      <c r="F82" s="36"/>
      <c r="G82" s="36"/>
      <c r="H82" s="36"/>
      <c r="I82" s="36"/>
      <c r="J82" s="36"/>
      <c r="K82" s="38" t="s">
        <v>89</v>
      </c>
      <c r="L82" s="38" t="s">
        <v>100</v>
      </c>
      <c r="M82" s="37" t="s">
        <v>1224</v>
      </c>
      <c r="N82" s="37" t="s">
        <v>328</v>
      </c>
      <c r="O82" s="38" t="s">
        <v>100</v>
      </c>
      <c r="P82" s="38" t="s">
        <v>102</v>
      </c>
      <c r="Q82" s="37" t="s">
        <v>329</v>
      </c>
      <c r="R82" s="37" t="s">
        <v>330</v>
      </c>
      <c r="S82" s="37"/>
      <c r="T82" s="38">
        <v>0</v>
      </c>
      <c r="U82" s="38">
        <v>0</v>
      </c>
      <c r="V82" s="38">
        <v>0</v>
      </c>
      <c r="W82" s="40" t="s">
        <v>105</v>
      </c>
    </row>
    <row r="83" spans="1:23" ht="145.19999999999999">
      <c r="A83" s="36" t="s">
        <v>86</v>
      </c>
      <c r="B83" s="38">
        <v>22018</v>
      </c>
      <c r="C83" s="37" t="s">
        <v>311</v>
      </c>
      <c r="D83" s="37"/>
      <c r="E83" s="37" t="s">
        <v>312</v>
      </c>
      <c r="F83" s="36"/>
      <c r="G83" s="36"/>
      <c r="H83" s="36"/>
      <c r="I83" s="36"/>
      <c r="J83" s="36"/>
      <c r="K83" s="38" t="s">
        <v>89</v>
      </c>
      <c r="L83" s="38" t="s">
        <v>112</v>
      </c>
      <c r="M83" s="37" t="s">
        <v>1225</v>
      </c>
      <c r="N83" s="37" t="s">
        <v>331</v>
      </c>
      <c r="O83" s="38" t="s">
        <v>112</v>
      </c>
      <c r="P83" s="38" t="s">
        <v>92</v>
      </c>
      <c r="Q83" s="37" t="s">
        <v>332</v>
      </c>
      <c r="R83" s="37" t="s">
        <v>333</v>
      </c>
      <c r="S83" s="37"/>
      <c r="T83" s="39">
        <v>1.2</v>
      </c>
      <c r="U83" s="38">
        <v>6</v>
      </c>
      <c r="V83" s="38">
        <v>5</v>
      </c>
      <c r="W83" s="40" t="s">
        <v>95</v>
      </c>
    </row>
    <row r="84" spans="1:23" ht="171.6">
      <c r="A84" s="36" t="s">
        <v>86</v>
      </c>
      <c r="B84" s="38">
        <v>22018</v>
      </c>
      <c r="C84" s="37" t="s">
        <v>311</v>
      </c>
      <c r="D84" s="37"/>
      <c r="E84" s="37" t="s">
        <v>312</v>
      </c>
      <c r="F84" s="36"/>
      <c r="G84" s="36"/>
      <c r="H84" s="36"/>
      <c r="I84" s="36"/>
      <c r="J84" s="36"/>
      <c r="K84" s="38" t="s">
        <v>89</v>
      </c>
      <c r="L84" s="38" t="s">
        <v>112</v>
      </c>
      <c r="M84" s="37" t="s">
        <v>1226</v>
      </c>
      <c r="N84" s="37" t="s">
        <v>334</v>
      </c>
      <c r="O84" s="38" t="s">
        <v>112</v>
      </c>
      <c r="P84" s="38" t="s">
        <v>92</v>
      </c>
      <c r="Q84" s="37" t="s">
        <v>335</v>
      </c>
      <c r="R84" s="37" t="s">
        <v>336</v>
      </c>
      <c r="S84" s="37"/>
      <c r="T84" s="39">
        <v>0.75930000000000009</v>
      </c>
      <c r="U84" s="38">
        <v>41</v>
      </c>
      <c r="V84" s="38">
        <v>54</v>
      </c>
      <c r="W84" s="40" t="s">
        <v>95</v>
      </c>
    </row>
    <row r="85" spans="1:23" ht="171.6">
      <c r="A85" s="36" t="s">
        <v>86</v>
      </c>
      <c r="B85" s="38">
        <v>22018</v>
      </c>
      <c r="C85" s="37" t="s">
        <v>311</v>
      </c>
      <c r="D85" s="37"/>
      <c r="E85" s="37" t="s">
        <v>312</v>
      </c>
      <c r="F85" s="36"/>
      <c r="G85" s="36"/>
      <c r="H85" s="36"/>
      <c r="I85" s="36"/>
      <c r="J85" s="36"/>
      <c r="K85" s="38" t="s">
        <v>89</v>
      </c>
      <c r="L85" s="38" t="s">
        <v>112</v>
      </c>
      <c r="M85" s="37" t="s">
        <v>1227</v>
      </c>
      <c r="N85" s="37" t="s">
        <v>337</v>
      </c>
      <c r="O85" s="38" t="s">
        <v>112</v>
      </c>
      <c r="P85" s="38" t="s">
        <v>121</v>
      </c>
      <c r="Q85" s="37" t="s">
        <v>338</v>
      </c>
      <c r="R85" s="37" t="s">
        <v>339</v>
      </c>
      <c r="S85" s="37"/>
      <c r="T85" s="39">
        <v>0.48229999999999995</v>
      </c>
      <c r="U85" s="38">
        <v>919</v>
      </c>
      <c r="V85" s="38">
        <v>620</v>
      </c>
      <c r="W85" s="40" t="s">
        <v>124</v>
      </c>
    </row>
    <row r="86" spans="1:23" ht="66">
      <c r="A86" s="36" t="s">
        <v>86</v>
      </c>
      <c r="B86" s="38">
        <v>22018</v>
      </c>
      <c r="C86" s="37" t="s">
        <v>311</v>
      </c>
      <c r="D86" s="37"/>
      <c r="E86" s="37" t="s">
        <v>312</v>
      </c>
      <c r="F86" s="36"/>
      <c r="G86" s="36"/>
      <c r="H86" s="36"/>
      <c r="I86" s="36"/>
      <c r="J86" s="36"/>
      <c r="K86" s="38" t="s">
        <v>89</v>
      </c>
      <c r="L86" s="38" t="s">
        <v>112</v>
      </c>
      <c r="M86" s="37" t="s">
        <v>1228</v>
      </c>
      <c r="N86" s="37" t="s">
        <v>340</v>
      </c>
      <c r="O86" s="38" t="s">
        <v>112</v>
      </c>
      <c r="P86" s="38" t="s">
        <v>102</v>
      </c>
      <c r="Q86" s="37" t="s">
        <v>341</v>
      </c>
      <c r="R86" s="37" t="s">
        <v>342</v>
      </c>
      <c r="S86" s="37"/>
      <c r="T86" s="38">
        <v>0</v>
      </c>
      <c r="U86" s="38">
        <v>0</v>
      </c>
      <c r="V86" s="38">
        <v>0</v>
      </c>
      <c r="W86" s="40" t="s">
        <v>105</v>
      </c>
    </row>
    <row r="87" spans="1:23" ht="92.4">
      <c r="A87" s="36" t="s">
        <v>86</v>
      </c>
      <c r="B87" s="38">
        <v>22018</v>
      </c>
      <c r="C87" s="37" t="s">
        <v>311</v>
      </c>
      <c r="D87" s="37"/>
      <c r="E87" s="37" t="s">
        <v>312</v>
      </c>
      <c r="F87" s="36"/>
      <c r="G87" s="36"/>
      <c r="H87" s="36"/>
      <c r="I87" s="36"/>
      <c r="J87" s="36"/>
      <c r="K87" s="38" t="s">
        <v>89</v>
      </c>
      <c r="L87" s="38" t="s">
        <v>112</v>
      </c>
      <c r="M87" s="37" t="s">
        <v>1229</v>
      </c>
      <c r="N87" s="37" t="s">
        <v>343</v>
      </c>
      <c r="O87" s="38" t="s">
        <v>112</v>
      </c>
      <c r="P87" s="38" t="s">
        <v>102</v>
      </c>
      <c r="Q87" s="37" t="s">
        <v>344</v>
      </c>
      <c r="R87" s="37" t="s">
        <v>345</v>
      </c>
      <c r="S87" s="37"/>
      <c r="T87" s="38">
        <v>7</v>
      </c>
      <c r="U87" s="38">
        <v>7</v>
      </c>
      <c r="V87" s="38">
        <v>0</v>
      </c>
      <c r="W87" s="40" t="s">
        <v>105</v>
      </c>
    </row>
    <row r="88" spans="1:23" ht="409.6">
      <c r="A88" s="36" t="s">
        <v>86</v>
      </c>
      <c r="B88" s="41" t="s">
        <v>1533</v>
      </c>
      <c r="C88" s="37" t="s">
        <v>1565</v>
      </c>
      <c r="D88" s="37" t="s">
        <v>1566</v>
      </c>
      <c r="E88" s="37" t="s">
        <v>347</v>
      </c>
      <c r="F88" s="43">
        <f>VLOOKUP($B88,[1]EXPORT3!$A$11:$L$37,3,FALSE)</f>
        <v>1673244.3</v>
      </c>
      <c r="G88" s="43">
        <f>VLOOKUP($B88,[1]EXPORT3!$A$11:$L$37,6,FALSE)</f>
        <v>2065774.59</v>
      </c>
      <c r="H88" s="43">
        <f>VLOOKUP($B88,[1]EXPORT3!$A$11:$L$37,12,FALSE)</f>
        <v>958779.57</v>
      </c>
      <c r="I88" s="43">
        <f>VLOOKUP($B88,[1]EXPORT3!$A$11:$L$37,12,FALSE)</f>
        <v>958779.57</v>
      </c>
      <c r="J88" s="43">
        <f>VLOOKUP($B88,[1]EXPORT3!$A$11:$L$37,11,FALSE)</f>
        <v>958779.57</v>
      </c>
      <c r="K88" s="38" t="s">
        <v>89</v>
      </c>
      <c r="L88" s="38" t="s">
        <v>90</v>
      </c>
      <c r="M88" s="37" t="s">
        <v>1230</v>
      </c>
      <c r="N88" s="37" t="s">
        <v>348</v>
      </c>
      <c r="O88" s="38" t="s">
        <v>90</v>
      </c>
      <c r="P88" s="38" t="s">
        <v>102</v>
      </c>
      <c r="Q88" s="37" t="s">
        <v>349</v>
      </c>
      <c r="R88" s="37" t="s">
        <v>350</v>
      </c>
      <c r="S88" s="37"/>
      <c r="T88" s="38">
        <v>6</v>
      </c>
      <c r="U88" s="38">
        <v>6</v>
      </c>
      <c r="V88" s="38">
        <v>0</v>
      </c>
      <c r="W88" s="40" t="s">
        <v>105</v>
      </c>
    </row>
    <row r="89" spans="1:23" ht="211.2">
      <c r="A89" s="36" t="s">
        <v>86</v>
      </c>
      <c r="B89" s="38">
        <v>22010</v>
      </c>
      <c r="C89" s="37" t="s">
        <v>346</v>
      </c>
      <c r="D89" s="37"/>
      <c r="E89" s="37" t="s">
        <v>347</v>
      </c>
      <c r="F89" s="36"/>
      <c r="G89" s="36"/>
      <c r="H89" s="36"/>
      <c r="I89" s="36"/>
      <c r="J89" s="36"/>
      <c r="K89" s="38" t="s">
        <v>89</v>
      </c>
      <c r="L89" s="38" t="s">
        <v>96</v>
      </c>
      <c r="M89" s="37" t="s">
        <v>1231</v>
      </c>
      <c r="N89" s="37" t="s">
        <v>351</v>
      </c>
      <c r="O89" s="38" t="s">
        <v>96</v>
      </c>
      <c r="P89" s="38" t="s">
        <v>92</v>
      </c>
      <c r="Q89" s="37" t="s">
        <v>352</v>
      </c>
      <c r="R89" s="37" t="s">
        <v>353</v>
      </c>
      <c r="S89" s="37"/>
      <c r="T89" s="39">
        <v>0</v>
      </c>
      <c r="U89" s="38">
        <v>0</v>
      </c>
      <c r="V89" s="38">
        <v>0</v>
      </c>
      <c r="W89" s="40" t="s">
        <v>95</v>
      </c>
    </row>
    <row r="90" spans="1:23" ht="237.6">
      <c r="A90" s="36" t="s">
        <v>86</v>
      </c>
      <c r="B90" s="38">
        <v>22010</v>
      </c>
      <c r="C90" s="37" t="s">
        <v>346</v>
      </c>
      <c r="D90" s="37"/>
      <c r="E90" s="37" t="s">
        <v>347</v>
      </c>
      <c r="F90" s="36"/>
      <c r="G90" s="36"/>
      <c r="H90" s="36"/>
      <c r="I90" s="36"/>
      <c r="J90" s="36"/>
      <c r="K90" s="38" t="s">
        <v>89</v>
      </c>
      <c r="L90" s="38" t="s">
        <v>100</v>
      </c>
      <c r="M90" s="37" t="s">
        <v>1232</v>
      </c>
      <c r="N90" s="37" t="s">
        <v>354</v>
      </c>
      <c r="O90" s="38" t="s">
        <v>100</v>
      </c>
      <c r="P90" s="38" t="s">
        <v>102</v>
      </c>
      <c r="Q90" s="37" t="s">
        <v>355</v>
      </c>
      <c r="R90" s="37" t="s">
        <v>356</v>
      </c>
      <c r="S90" s="37"/>
      <c r="T90" s="38">
        <v>5</v>
      </c>
      <c r="U90" s="38">
        <v>5</v>
      </c>
      <c r="V90" s="38">
        <v>0</v>
      </c>
      <c r="W90" s="40" t="s">
        <v>105</v>
      </c>
    </row>
    <row r="91" spans="1:23" ht="118.8">
      <c r="A91" s="36" t="s">
        <v>86</v>
      </c>
      <c r="B91" s="38">
        <v>22010</v>
      </c>
      <c r="C91" s="37" t="s">
        <v>346</v>
      </c>
      <c r="D91" s="37"/>
      <c r="E91" s="37" t="s">
        <v>347</v>
      </c>
      <c r="F91" s="36"/>
      <c r="G91" s="36"/>
      <c r="H91" s="36"/>
      <c r="I91" s="36"/>
      <c r="J91" s="36"/>
      <c r="K91" s="38" t="s">
        <v>89</v>
      </c>
      <c r="L91" s="38" t="s">
        <v>100</v>
      </c>
      <c r="M91" s="37" t="s">
        <v>1233</v>
      </c>
      <c r="N91" s="37" t="s">
        <v>357</v>
      </c>
      <c r="O91" s="38" t="s">
        <v>100</v>
      </c>
      <c r="P91" s="38" t="s">
        <v>102</v>
      </c>
      <c r="Q91" s="37" t="s">
        <v>358</v>
      </c>
      <c r="R91" s="37" t="s">
        <v>359</v>
      </c>
      <c r="S91" s="37"/>
      <c r="T91" s="38">
        <v>4</v>
      </c>
      <c r="U91" s="38">
        <v>4</v>
      </c>
      <c r="V91" s="38">
        <v>0</v>
      </c>
      <c r="W91" s="40" t="s">
        <v>105</v>
      </c>
    </row>
    <row r="92" spans="1:23" ht="211.2">
      <c r="A92" s="36" t="s">
        <v>86</v>
      </c>
      <c r="B92" s="38">
        <v>22010</v>
      </c>
      <c r="C92" s="37" t="s">
        <v>346</v>
      </c>
      <c r="D92" s="37"/>
      <c r="E92" s="37" t="s">
        <v>347</v>
      </c>
      <c r="F92" s="36"/>
      <c r="G92" s="36"/>
      <c r="H92" s="36"/>
      <c r="I92" s="36"/>
      <c r="J92" s="36"/>
      <c r="K92" s="38" t="s">
        <v>89</v>
      </c>
      <c r="L92" s="38" t="s">
        <v>100</v>
      </c>
      <c r="M92" s="37" t="s">
        <v>1234</v>
      </c>
      <c r="N92" s="37" t="s">
        <v>360</v>
      </c>
      <c r="O92" s="38" t="s">
        <v>100</v>
      </c>
      <c r="P92" s="38" t="s">
        <v>102</v>
      </c>
      <c r="Q92" s="37" t="s">
        <v>361</v>
      </c>
      <c r="R92" s="37" t="s">
        <v>362</v>
      </c>
      <c r="S92" s="37"/>
      <c r="T92" s="38">
        <v>52</v>
      </c>
      <c r="U92" s="38">
        <v>52</v>
      </c>
      <c r="V92" s="38">
        <v>0</v>
      </c>
      <c r="W92" s="40" t="s">
        <v>105</v>
      </c>
    </row>
    <row r="93" spans="1:23" ht="171.6">
      <c r="A93" s="36" t="s">
        <v>86</v>
      </c>
      <c r="B93" s="38">
        <v>22010</v>
      </c>
      <c r="C93" s="37" t="s">
        <v>346</v>
      </c>
      <c r="D93" s="37"/>
      <c r="E93" s="37" t="s">
        <v>347</v>
      </c>
      <c r="F93" s="36"/>
      <c r="G93" s="36"/>
      <c r="H93" s="36"/>
      <c r="I93" s="36"/>
      <c r="J93" s="36"/>
      <c r="K93" s="38" t="s">
        <v>89</v>
      </c>
      <c r="L93" s="38" t="s">
        <v>100</v>
      </c>
      <c r="M93" s="37" t="s">
        <v>1235</v>
      </c>
      <c r="N93" s="37" t="s">
        <v>363</v>
      </c>
      <c r="O93" s="38" t="s">
        <v>100</v>
      </c>
      <c r="P93" s="38" t="s">
        <v>92</v>
      </c>
      <c r="Q93" s="37" t="s">
        <v>364</v>
      </c>
      <c r="R93" s="37" t="s">
        <v>365</v>
      </c>
      <c r="S93" s="37"/>
      <c r="T93" s="39">
        <v>1</v>
      </c>
      <c r="U93" s="38">
        <v>1424</v>
      </c>
      <c r="V93" s="38">
        <v>1424</v>
      </c>
      <c r="W93" s="40" t="s">
        <v>95</v>
      </c>
    </row>
    <row r="94" spans="1:23" ht="198">
      <c r="A94" s="36" t="s">
        <v>86</v>
      </c>
      <c r="B94" s="38">
        <v>22010</v>
      </c>
      <c r="C94" s="37" t="s">
        <v>346</v>
      </c>
      <c r="D94" s="37"/>
      <c r="E94" s="37" t="s">
        <v>347</v>
      </c>
      <c r="F94" s="36"/>
      <c r="G94" s="36"/>
      <c r="H94" s="36"/>
      <c r="I94" s="36"/>
      <c r="J94" s="36"/>
      <c r="K94" s="38" t="s">
        <v>89</v>
      </c>
      <c r="L94" s="38" t="s">
        <v>100</v>
      </c>
      <c r="M94" s="37" t="s">
        <v>1236</v>
      </c>
      <c r="N94" s="37" t="s">
        <v>366</v>
      </c>
      <c r="O94" s="38" t="s">
        <v>100</v>
      </c>
      <c r="P94" s="38" t="s">
        <v>102</v>
      </c>
      <c r="Q94" s="37" t="s">
        <v>367</v>
      </c>
      <c r="R94" s="37" t="s">
        <v>368</v>
      </c>
      <c r="S94" s="37"/>
      <c r="T94" s="38">
        <v>42</v>
      </c>
      <c r="U94" s="38">
        <v>42</v>
      </c>
      <c r="V94" s="38">
        <v>0</v>
      </c>
      <c r="W94" s="40" t="s">
        <v>105</v>
      </c>
    </row>
    <row r="95" spans="1:23" ht="198">
      <c r="A95" s="36" t="s">
        <v>86</v>
      </c>
      <c r="B95" s="38">
        <v>22010</v>
      </c>
      <c r="C95" s="37" t="s">
        <v>346</v>
      </c>
      <c r="D95" s="37"/>
      <c r="E95" s="37" t="s">
        <v>347</v>
      </c>
      <c r="F95" s="36"/>
      <c r="G95" s="36"/>
      <c r="H95" s="36"/>
      <c r="I95" s="36"/>
      <c r="J95" s="36"/>
      <c r="K95" s="38" t="s">
        <v>89</v>
      </c>
      <c r="L95" s="38" t="s">
        <v>100</v>
      </c>
      <c r="M95" s="37" t="s">
        <v>1237</v>
      </c>
      <c r="N95" s="37" t="s">
        <v>369</v>
      </c>
      <c r="O95" s="38" t="s">
        <v>100</v>
      </c>
      <c r="P95" s="38" t="s">
        <v>102</v>
      </c>
      <c r="Q95" s="37" t="s">
        <v>370</v>
      </c>
      <c r="R95" s="37" t="s">
        <v>371</v>
      </c>
      <c r="S95" s="37"/>
      <c r="T95" s="38">
        <v>5</v>
      </c>
      <c r="U95" s="38">
        <v>5</v>
      </c>
      <c r="V95" s="38">
        <v>0</v>
      </c>
      <c r="W95" s="40" t="s">
        <v>105</v>
      </c>
    </row>
    <row r="96" spans="1:23" ht="409.6">
      <c r="A96" s="36" t="s">
        <v>86</v>
      </c>
      <c r="B96" s="38">
        <v>22010</v>
      </c>
      <c r="C96" s="37" t="s">
        <v>346</v>
      </c>
      <c r="D96" s="37"/>
      <c r="E96" s="37" t="s">
        <v>347</v>
      </c>
      <c r="F96" s="36"/>
      <c r="G96" s="36"/>
      <c r="H96" s="36"/>
      <c r="I96" s="36"/>
      <c r="J96" s="36"/>
      <c r="K96" s="38" t="s">
        <v>89</v>
      </c>
      <c r="L96" s="38" t="s">
        <v>100</v>
      </c>
      <c r="M96" s="37" t="s">
        <v>1238</v>
      </c>
      <c r="N96" s="37" t="s">
        <v>372</v>
      </c>
      <c r="O96" s="38" t="s">
        <v>100</v>
      </c>
      <c r="P96" s="38" t="s">
        <v>92</v>
      </c>
      <c r="Q96" s="37" t="s">
        <v>373</v>
      </c>
      <c r="R96" s="37" t="s">
        <v>374</v>
      </c>
      <c r="S96" s="37"/>
      <c r="T96" s="39">
        <v>1</v>
      </c>
      <c r="U96" s="38">
        <v>62</v>
      </c>
      <c r="V96" s="38">
        <v>62</v>
      </c>
      <c r="W96" s="40" t="s">
        <v>95</v>
      </c>
    </row>
    <row r="97" spans="1:23" ht="118.8">
      <c r="A97" s="36" t="s">
        <v>86</v>
      </c>
      <c r="B97" s="38">
        <v>22010</v>
      </c>
      <c r="C97" s="37" t="s">
        <v>346</v>
      </c>
      <c r="D97" s="37"/>
      <c r="E97" s="37" t="s">
        <v>347</v>
      </c>
      <c r="F97" s="36"/>
      <c r="G97" s="36"/>
      <c r="H97" s="36"/>
      <c r="I97" s="36"/>
      <c r="J97" s="36"/>
      <c r="K97" s="38" t="s">
        <v>89</v>
      </c>
      <c r="L97" s="38" t="s">
        <v>112</v>
      </c>
      <c r="M97" s="37" t="s">
        <v>1239</v>
      </c>
      <c r="N97" s="37" t="s">
        <v>375</v>
      </c>
      <c r="O97" s="38" t="s">
        <v>112</v>
      </c>
      <c r="P97" s="38" t="s">
        <v>102</v>
      </c>
      <c r="Q97" s="37" t="s">
        <v>376</v>
      </c>
      <c r="R97" s="37" t="s">
        <v>377</v>
      </c>
      <c r="S97" s="37"/>
      <c r="T97" s="38">
        <v>5</v>
      </c>
      <c r="U97" s="38">
        <v>5</v>
      </c>
      <c r="V97" s="38">
        <v>0</v>
      </c>
      <c r="W97" s="40" t="s">
        <v>105</v>
      </c>
    </row>
    <row r="98" spans="1:23" ht="211.2">
      <c r="A98" s="36" t="s">
        <v>86</v>
      </c>
      <c r="B98" s="38">
        <v>22010</v>
      </c>
      <c r="C98" s="37" t="s">
        <v>346</v>
      </c>
      <c r="D98" s="37"/>
      <c r="E98" s="37" t="s">
        <v>347</v>
      </c>
      <c r="F98" s="36"/>
      <c r="G98" s="36"/>
      <c r="H98" s="36"/>
      <c r="I98" s="36"/>
      <c r="J98" s="36"/>
      <c r="K98" s="38" t="s">
        <v>89</v>
      </c>
      <c r="L98" s="38" t="s">
        <v>112</v>
      </c>
      <c r="M98" s="37" t="s">
        <v>1240</v>
      </c>
      <c r="N98" s="37" t="s">
        <v>378</v>
      </c>
      <c r="O98" s="38" t="s">
        <v>112</v>
      </c>
      <c r="P98" s="38" t="s">
        <v>102</v>
      </c>
      <c r="Q98" s="37" t="s">
        <v>379</v>
      </c>
      <c r="R98" s="37" t="s">
        <v>380</v>
      </c>
      <c r="S98" s="37"/>
      <c r="T98" s="38">
        <v>4</v>
      </c>
      <c r="U98" s="38">
        <v>4</v>
      </c>
      <c r="V98" s="38">
        <v>0</v>
      </c>
      <c r="W98" s="40" t="s">
        <v>105</v>
      </c>
    </row>
    <row r="99" spans="1:23" ht="92.4">
      <c r="A99" s="36" t="s">
        <v>86</v>
      </c>
      <c r="B99" s="38">
        <v>22010</v>
      </c>
      <c r="C99" s="37" t="s">
        <v>346</v>
      </c>
      <c r="D99" s="37"/>
      <c r="E99" s="37" t="s">
        <v>347</v>
      </c>
      <c r="F99" s="36"/>
      <c r="G99" s="36"/>
      <c r="H99" s="36"/>
      <c r="I99" s="36"/>
      <c r="J99" s="36"/>
      <c r="K99" s="38" t="s">
        <v>89</v>
      </c>
      <c r="L99" s="38" t="s">
        <v>112</v>
      </c>
      <c r="M99" s="37" t="s">
        <v>1241</v>
      </c>
      <c r="N99" s="37" t="s">
        <v>381</v>
      </c>
      <c r="O99" s="38" t="s">
        <v>112</v>
      </c>
      <c r="P99" s="38" t="s">
        <v>102</v>
      </c>
      <c r="Q99" s="37" t="s">
        <v>382</v>
      </c>
      <c r="R99" s="37" t="s">
        <v>383</v>
      </c>
      <c r="S99" s="37"/>
      <c r="T99" s="38">
        <v>4</v>
      </c>
      <c r="U99" s="38">
        <v>4</v>
      </c>
      <c r="V99" s="38">
        <v>0</v>
      </c>
      <c r="W99" s="40" t="s">
        <v>105</v>
      </c>
    </row>
    <row r="100" spans="1:23" ht="171.6">
      <c r="A100" s="36" t="s">
        <v>86</v>
      </c>
      <c r="B100" s="38">
        <v>22010</v>
      </c>
      <c r="C100" s="37" t="s">
        <v>346</v>
      </c>
      <c r="D100" s="37"/>
      <c r="E100" s="37" t="s">
        <v>347</v>
      </c>
      <c r="F100" s="36"/>
      <c r="G100" s="36"/>
      <c r="H100" s="36"/>
      <c r="I100" s="36"/>
      <c r="J100" s="36"/>
      <c r="K100" s="38" t="s">
        <v>89</v>
      </c>
      <c r="L100" s="38" t="s">
        <v>112</v>
      </c>
      <c r="M100" s="37" t="s">
        <v>1242</v>
      </c>
      <c r="N100" s="37" t="s">
        <v>384</v>
      </c>
      <c r="O100" s="38" t="s">
        <v>112</v>
      </c>
      <c r="P100" s="38" t="s">
        <v>92</v>
      </c>
      <c r="Q100" s="37" t="s">
        <v>385</v>
      </c>
      <c r="R100" s="37" t="s">
        <v>386</v>
      </c>
      <c r="S100" s="37"/>
      <c r="T100" s="39">
        <v>1</v>
      </c>
      <c r="U100" s="38">
        <v>1424</v>
      </c>
      <c r="V100" s="38">
        <v>1424</v>
      </c>
      <c r="W100" s="40" t="s">
        <v>95</v>
      </c>
    </row>
    <row r="101" spans="1:23" ht="184.8">
      <c r="A101" s="36" t="s">
        <v>86</v>
      </c>
      <c r="B101" s="38">
        <v>22010</v>
      </c>
      <c r="C101" s="37" t="s">
        <v>346</v>
      </c>
      <c r="D101" s="37"/>
      <c r="E101" s="37" t="s">
        <v>347</v>
      </c>
      <c r="F101" s="36"/>
      <c r="G101" s="36"/>
      <c r="H101" s="36"/>
      <c r="I101" s="36"/>
      <c r="J101" s="36"/>
      <c r="K101" s="38" t="s">
        <v>89</v>
      </c>
      <c r="L101" s="38" t="s">
        <v>112</v>
      </c>
      <c r="M101" s="37" t="s">
        <v>1243</v>
      </c>
      <c r="N101" s="37" t="s">
        <v>387</v>
      </c>
      <c r="O101" s="38" t="s">
        <v>112</v>
      </c>
      <c r="P101" s="38" t="s">
        <v>102</v>
      </c>
      <c r="Q101" s="37" t="s">
        <v>388</v>
      </c>
      <c r="R101" s="37" t="s">
        <v>389</v>
      </c>
      <c r="S101" s="37"/>
      <c r="T101" s="38">
        <v>36</v>
      </c>
      <c r="U101" s="38">
        <v>36</v>
      </c>
      <c r="V101" s="38">
        <v>0</v>
      </c>
      <c r="W101" s="40" t="s">
        <v>105</v>
      </c>
    </row>
    <row r="102" spans="1:23" ht="198">
      <c r="A102" s="36" t="s">
        <v>86</v>
      </c>
      <c r="B102" s="38">
        <v>22010</v>
      </c>
      <c r="C102" s="37" t="s">
        <v>346</v>
      </c>
      <c r="D102" s="37"/>
      <c r="E102" s="37" t="s">
        <v>347</v>
      </c>
      <c r="F102" s="36"/>
      <c r="G102" s="36"/>
      <c r="H102" s="36"/>
      <c r="I102" s="36"/>
      <c r="J102" s="36"/>
      <c r="K102" s="38" t="s">
        <v>89</v>
      </c>
      <c r="L102" s="38" t="s">
        <v>112</v>
      </c>
      <c r="M102" s="37" t="s">
        <v>1244</v>
      </c>
      <c r="N102" s="37" t="s">
        <v>390</v>
      </c>
      <c r="O102" s="38" t="s">
        <v>112</v>
      </c>
      <c r="P102" s="38" t="s">
        <v>102</v>
      </c>
      <c r="Q102" s="37" t="s">
        <v>391</v>
      </c>
      <c r="R102" s="37" t="s">
        <v>392</v>
      </c>
      <c r="S102" s="37"/>
      <c r="T102" s="38">
        <v>11</v>
      </c>
      <c r="U102" s="38">
        <v>11</v>
      </c>
      <c r="V102" s="38">
        <v>0</v>
      </c>
      <c r="W102" s="40" t="s">
        <v>105</v>
      </c>
    </row>
    <row r="103" spans="1:23" ht="409.6">
      <c r="A103" s="36" t="s">
        <v>86</v>
      </c>
      <c r="B103" s="38">
        <v>22010</v>
      </c>
      <c r="C103" s="37" t="s">
        <v>346</v>
      </c>
      <c r="D103" s="37"/>
      <c r="E103" s="37" t="s">
        <v>347</v>
      </c>
      <c r="F103" s="36"/>
      <c r="G103" s="36"/>
      <c r="H103" s="36"/>
      <c r="I103" s="36"/>
      <c r="J103" s="36"/>
      <c r="K103" s="38" t="s">
        <v>89</v>
      </c>
      <c r="L103" s="38" t="s">
        <v>112</v>
      </c>
      <c r="M103" s="37" t="s">
        <v>1245</v>
      </c>
      <c r="N103" s="37" t="s">
        <v>393</v>
      </c>
      <c r="O103" s="38" t="s">
        <v>112</v>
      </c>
      <c r="P103" s="38" t="s">
        <v>92</v>
      </c>
      <c r="Q103" s="37" t="s">
        <v>394</v>
      </c>
      <c r="R103" s="37" t="s">
        <v>395</v>
      </c>
      <c r="S103" s="37"/>
      <c r="T103" s="39">
        <v>1</v>
      </c>
      <c r="U103" s="38">
        <v>3</v>
      </c>
      <c r="V103" s="38">
        <v>3</v>
      </c>
      <c r="W103" s="40" t="s">
        <v>95</v>
      </c>
    </row>
    <row r="104" spans="1:23" ht="264">
      <c r="A104" s="36" t="s">
        <v>86</v>
      </c>
      <c r="B104" s="41" t="s">
        <v>1534</v>
      </c>
      <c r="C104" s="37" t="s">
        <v>1567</v>
      </c>
      <c r="D104" s="37" t="s">
        <v>1568</v>
      </c>
      <c r="E104" s="37" t="s">
        <v>397</v>
      </c>
      <c r="F104" s="43">
        <f>VLOOKUP($B104,[1]EXPORT3!$A$11:$L$37,3,FALSE)</f>
        <v>892366.53</v>
      </c>
      <c r="G104" s="43">
        <f>VLOOKUP($B104,[1]EXPORT3!$A$11:$L$37,6,FALSE)</f>
        <v>723870.05</v>
      </c>
      <c r="H104" s="43">
        <f>VLOOKUP($B104,[1]EXPORT3!$A$11:$L$37,12,FALSE)</f>
        <v>165899.35</v>
      </c>
      <c r="I104" s="43">
        <f>VLOOKUP($B104,[1]EXPORT3!$A$11:$L$37,12,FALSE)</f>
        <v>165899.35</v>
      </c>
      <c r="J104" s="43">
        <f>VLOOKUP($B104,[1]EXPORT3!$A$11:$L$37,11,FALSE)</f>
        <v>165899.35</v>
      </c>
      <c r="K104" s="38" t="s">
        <v>89</v>
      </c>
      <c r="L104" s="38" t="s">
        <v>90</v>
      </c>
      <c r="M104" s="37" t="s">
        <v>1246</v>
      </c>
      <c r="N104" s="37" t="s">
        <v>398</v>
      </c>
      <c r="O104" s="38" t="s">
        <v>90</v>
      </c>
      <c r="P104" s="38" t="s">
        <v>121</v>
      </c>
      <c r="Q104" s="37" t="s">
        <v>399</v>
      </c>
      <c r="R104" s="37" t="s">
        <v>400</v>
      </c>
      <c r="S104" s="37"/>
      <c r="T104" s="39">
        <v>0</v>
      </c>
      <c r="U104" s="38">
        <v>0</v>
      </c>
      <c r="V104" s="38">
        <v>0</v>
      </c>
      <c r="W104" s="40" t="s">
        <v>124</v>
      </c>
    </row>
    <row r="105" spans="1:23" ht="211.2">
      <c r="A105" s="36" t="s">
        <v>86</v>
      </c>
      <c r="B105" s="38">
        <v>22004</v>
      </c>
      <c r="C105" s="37" t="s">
        <v>396</v>
      </c>
      <c r="D105" s="37"/>
      <c r="E105" s="37" t="s">
        <v>397</v>
      </c>
      <c r="F105" s="36"/>
      <c r="G105" s="36"/>
      <c r="H105" s="36"/>
      <c r="I105" s="36"/>
      <c r="J105" s="36"/>
      <c r="K105" s="38" t="s">
        <v>89</v>
      </c>
      <c r="L105" s="38" t="s">
        <v>96</v>
      </c>
      <c r="M105" s="37" t="s">
        <v>1247</v>
      </c>
      <c r="N105" s="37" t="s">
        <v>401</v>
      </c>
      <c r="O105" s="38" t="s">
        <v>96</v>
      </c>
      <c r="P105" s="38" t="s">
        <v>92</v>
      </c>
      <c r="Q105" s="37" t="s">
        <v>402</v>
      </c>
      <c r="R105" s="37" t="s">
        <v>403</v>
      </c>
      <c r="S105" s="37"/>
      <c r="T105" s="39">
        <v>0</v>
      </c>
      <c r="U105" s="38">
        <v>277</v>
      </c>
      <c r="V105" s="38">
        <v>0</v>
      </c>
      <c r="W105" s="40" t="s">
        <v>95</v>
      </c>
    </row>
    <row r="106" spans="1:23" ht="118.8">
      <c r="A106" s="36" t="s">
        <v>86</v>
      </c>
      <c r="B106" s="38">
        <v>22004</v>
      </c>
      <c r="C106" s="37" t="s">
        <v>396</v>
      </c>
      <c r="D106" s="37"/>
      <c r="E106" s="37" t="s">
        <v>397</v>
      </c>
      <c r="F106" s="36"/>
      <c r="G106" s="36"/>
      <c r="H106" s="36"/>
      <c r="I106" s="36"/>
      <c r="J106" s="36"/>
      <c r="K106" s="38" t="s">
        <v>89</v>
      </c>
      <c r="L106" s="38" t="s">
        <v>100</v>
      </c>
      <c r="M106" s="37" t="s">
        <v>1248</v>
      </c>
      <c r="N106" s="37" t="s">
        <v>404</v>
      </c>
      <c r="O106" s="38" t="s">
        <v>100</v>
      </c>
      <c r="P106" s="38" t="s">
        <v>102</v>
      </c>
      <c r="Q106" s="37" t="s">
        <v>405</v>
      </c>
      <c r="R106" s="37" t="s">
        <v>406</v>
      </c>
      <c r="S106" s="37"/>
      <c r="T106" s="38">
        <v>30</v>
      </c>
      <c r="U106" s="38">
        <v>30</v>
      </c>
      <c r="V106" s="38">
        <v>0</v>
      </c>
      <c r="W106" s="40" t="s">
        <v>105</v>
      </c>
    </row>
    <row r="107" spans="1:23" ht="158.4">
      <c r="A107" s="36" t="s">
        <v>86</v>
      </c>
      <c r="B107" s="38">
        <v>22004</v>
      </c>
      <c r="C107" s="37" t="s">
        <v>396</v>
      </c>
      <c r="D107" s="37"/>
      <c r="E107" s="37" t="s">
        <v>397</v>
      </c>
      <c r="F107" s="36"/>
      <c r="G107" s="36"/>
      <c r="H107" s="36"/>
      <c r="I107" s="36"/>
      <c r="J107" s="36"/>
      <c r="K107" s="38" t="s">
        <v>89</v>
      </c>
      <c r="L107" s="38" t="s">
        <v>100</v>
      </c>
      <c r="M107" s="37" t="s">
        <v>1249</v>
      </c>
      <c r="N107" s="37" t="s">
        <v>407</v>
      </c>
      <c r="O107" s="38" t="s">
        <v>100</v>
      </c>
      <c r="P107" s="38" t="s">
        <v>102</v>
      </c>
      <c r="Q107" s="37" t="s">
        <v>408</v>
      </c>
      <c r="R107" s="37" t="s">
        <v>409</v>
      </c>
      <c r="S107" s="37"/>
      <c r="T107" s="38">
        <v>62</v>
      </c>
      <c r="U107" s="38">
        <v>62</v>
      </c>
      <c r="V107" s="38">
        <v>0</v>
      </c>
      <c r="W107" s="40" t="s">
        <v>105</v>
      </c>
    </row>
    <row r="108" spans="1:23" ht="303.60000000000002">
      <c r="A108" s="36" t="s">
        <v>86</v>
      </c>
      <c r="B108" s="38">
        <v>22004</v>
      </c>
      <c r="C108" s="37" t="s">
        <v>396</v>
      </c>
      <c r="D108" s="37"/>
      <c r="E108" s="37" t="s">
        <v>397</v>
      </c>
      <c r="F108" s="36"/>
      <c r="G108" s="36"/>
      <c r="H108" s="36"/>
      <c r="I108" s="36"/>
      <c r="J108" s="36"/>
      <c r="K108" s="38" t="s">
        <v>89</v>
      </c>
      <c r="L108" s="38" t="s">
        <v>100</v>
      </c>
      <c r="M108" s="37" t="s">
        <v>1250</v>
      </c>
      <c r="N108" s="37" t="s">
        <v>410</v>
      </c>
      <c r="O108" s="38" t="s">
        <v>100</v>
      </c>
      <c r="P108" s="38" t="s">
        <v>102</v>
      </c>
      <c r="Q108" s="37" t="s">
        <v>411</v>
      </c>
      <c r="R108" s="37" t="s">
        <v>412</v>
      </c>
      <c r="S108" s="37"/>
      <c r="T108" s="38">
        <v>19</v>
      </c>
      <c r="U108" s="38">
        <v>19</v>
      </c>
      <c r="V108" s="38">
        <v>0</v>
      </c>
      <c r="W108" s="40" t="s">
        <v>105</v>
      </c>
    </row>
    <row r="109" spans="1:23" ht="118.8">
      <c r="A109" s="36" t="s">
        <v>86</v>
      </c>
      <c r="B109" s="38">
        <v>22004</v>
      </c>
      <c r="C109" s="37" t="s">
        <v>396</v>
      </c>
      <c r="D109" s="37"/>
      <c r="E109" s="37" t="s">
        <v>397</v>
      </c>
      <c r="F109" s="36"/>
      <c r="G109" s="36"/>
      <c r="H109" s="36"/>
      <c r="I109" s="36"/>
      <c r="J109" s="36"/>
      <c r="K109" s="38" t="s">
        <v>89</v>
      </c>
      <c r="L109" s="38" t="s">
        <v>100</v>
      </c>
      <c r="M109" s="37" t="s">
        <v>1251</v>
      </c>
      <c r="N109" s="37" t="s">
        <v>413</v>
      </c>
      <c r="O109" s="38" t="s">
        <v>100</v>
      </c>
      <c r="P109" s="38" t="s">
        <v>102</v>
      </c>
      <c r="Q109" s="37" t="s">
        <v>414</v>
      </c>
      <c r="R109" s="37" t="s">
        <v>415</v>
      </c>
      <c r="S109" s="37"/>
      <c r="T109" s="38">
        <v>6</v>
      </c>
      <c r="U109" s="38">
        <v>6</v>
      </c>
      <c r="V109" s="38">
        <v>0</v>
      </c>
      <c r="W109" s="40" t="s">
        <v>105</v>
      </c>
    </row>
    <row r="110" spans="1:23" ht="92.4">
      <c r="A110" s="36" t="s">
        <v>86</v>
      </c>
      <c r="B110" s="38">
        <v>22004</v>
      </c>
      <c r="C110" s="37" t="s">
        <v>396</v>
      </c>
      <c r="D110" s="37"/>
      <c r="E110" s="37" t="s">
        <v>397</v>
      </c>
      <c r="F110" s="36"/>
      <c r="G110" s="36"/>
      <c r="H110" s="36"/>
      <c r="I110" s="36"/>
      <c r="J110" s="36"/>
      <c r="K110" s="38" t="s">
        <v>89</v>
      </c>
      <c r="L110" s="38" t="s">
        <v>100</v>
      </c>
      <c r="M110" s="37" t="s">
        <v>1252</v>
      </c>
      <c r="N110" s="37" t="s">
        <v>416</v>
      </c>
      <c r="O110" s="38" t="s">
        <v>100</v>
      </c>
      <c r="P110" s="38" t="s">
        <v>102</v>
      </c>
      <c r="Q110" s="37" t="s">
        <v>417</v>
      </c>
      <c r="R110" s="37" t="s">
        <v>418</v>
      </c>
      <c r="S110" s="37"/>
      <c r="T110" s="38">
        <v>0</v>
      </c>
      <c r="U110" s="38">
        <v>0</v>
      </c>
      <c r="V110" s="38">
        <v>0</v>
      </c>
      <c r="W110" s="40" t="s">
        <v>105</v>
      </c>
    </row>
    <row r="111" spans="1:23" ht="92.4">
      <c r="A111" s="36" t="s">
        <v>86</v>
      </c>
      <c r="B111" s="38">
        <v>22004</v>
      </c>
      <c r="C111" s="37" t="s">
        <v>396</v>
      </c>
      <c r="D111" s="37"/>
      <c r="E111" s="37" t="s">
        <v>397</v>
      </c>
      <c r="F111" s="36"/>
      <c r="G111" s="36"/>
      <c r="H111" s="36"/>
      <c r="I111" s="36"/>
      <c r="J111" s="36"/>
      <c r="K111" s="38" t="s">
        <v>89</v>
      </c>
      <c r="L111" s="38" t="s">
        <v>100</v>
      </c>
      <c r="M111" s="37" t="s">
        <v>1253</v>
      </c>
      <c r="N111" s="37" t="s">
        <v>419</v>
      </c>
      <c r="O111" s="38" t="s">
        <v>100</v>
      </c>
      <c r="P111" s="38" t="s">
        <v>102</v>
      </c>
      <c r="Q111" s="37" t="s">
        <v>420</v>
      </c>
      <c r="R111" s="37" t="s">
        <v>421</v>
      </c>
      <c r="S111" s="37"/>
      <c r="T111" s="38">
        <v>0</v>
      </c>
      <c r="U111" s="38">
        <v>0</v>
      </c>
      <c r="V111" s="38">
        <v>0</v>
      </c>
      <c r="W111" s="40" t="s">
        <v>105</v>
      </c>
    </row>
    <row r="112" spans="1:23" ht="158.4">
      <c r="A112" s="36" t="s">
        <v>86</v>
      </c>
      <c r="B112" s="38">
        <v>22004</v>
      </c>
      <c r="C112" s="37" t="s">
        <v>396</v>
      </c>
      <c r="D112" s="37"/>
      <c r="E112" s="37" t="s">
        <v>397</v>
      </c>
      <c r="F112" s="36"/>
      <c r="G112" s="36"/>
      <c r="H112" s="36"/>
      <c r="I112" s="36"/>
      <c r="J112" s="36"/>
      <c r="K112" s="38" t="s">
        <v>89</v>
      </c>
      <c r="L112" s="38" t="s">
        <v>112</v>
      </c>
      <c r="M112" s="37" t="s">
        <v>1254</v>
      </c>
      <c r="N112" s="37" t="s">
        <v>422</v>
      </c>
      <c r="O112" s="38" t="s">
        <v>112</v>
      </c>
      <c r="P112" s="38" t="s">
        <v>102</v>
      </c>
      <c r="Q112" s="37" t="s">
        <v>423</v>
      </c>
      <c r="R112" s="37" t="s">
        <v>424</v>
      </c>
      <c r="S112" s="37"/>
      <c r="T112" s="38">
        <v>0</v>
      </c>
      <c r="U112" s="38">
        <v>0</v>
      </c>
      <c r="V112" s="38">
        <v>0</v>
      </c>
      <c r="W112" s="40" t="s">
        <v>105</v>
      </c>
    </row>
    <row r="113" spans="1:23" ht="92.4">
      <c r="A113" s="36" t="s">
        <v>86</v>
      </c>
      <c r="B113" s="38">
        <v>22004</v>
      </c>
      <c r="C113" s="37" t="s">
        <v>396</v>
      </c>
      <c r="D113" s="37"/>
      <c r="E113" s="37" t="s">
        <v>397</v>
      </c>
      <c r="F113" s="36"/>
      <c r="G113" s="36"/>
      <c r="H113" s="36"/>
      <c r="I113" s="36"/>
      <c r="J113" s="36"/>
      <c r="K113" s="38" t="s">
        <v>89</v>
      </c>
      <c r="L113" s="38" t="s">
        <v>112</v>
      </c>
      <c r="M113" s="37" t="s">
        <v>1255</v>
      </c>
      <c r="N113" s="37" t="s">
        <v>425</v>
      </c>
      <c r="O113" s="38" t="s">
        <v>112</v>
      </c>
      <c r="P113" s="38" t="s">
        <v>102</v>
      </c>
      <c r="Q113" s="37" t="s">
        <v>426</v>
      </c>
      <c r="R113" s="37" t="s">
        <v>427</v>
      </c>
      <c r="S113" s="37"/>
      <c r="T113" s="38">
        <v>8</v>
      </c>
      <c r="U113" s="38">
        <v>8</v>
      </c>
      <c r="V113" s="38">
        <v>0</v>
      </c>
      <c r="W113" s="40" t="s">
        <v>105</v>
      </c>
    </row>
    <row r="114" spans="1:23" ht="145.19999999999999">
      <c r="A114" s="36" t="s">
        <v>86</v>
      </c>
      <c r="B114" s="38">
        <v>22004</v>
      </c>
      <c r="C114" s="37" t="s">
        <v>396</v>
      </c>
      <c r="D114" s="37"/>
      <c r="E114" s="37" t="s">
        <v>397</v>
      </c>
      <c r="F114" s="36"/>
      <c r="G114" s="36"/>
      <c r="H114" s="36"/>
      <c r="I114" s="36"/>
      <c r="J114" s="36"/>
      <c r="K114" s="38" t="s">
        <v>89</v>
      </c>
      <c r="L114" s="38" t="s">
        <v>112</v>
      </c>
      <c r="M114" s="37" t="s">
        <v>1256</v>
      </c>
      <c r="N114" s="37" t="s">
        <v>428</v>
      </c>
      <c r="O114" s="38" t="s">
        <v>112</v>
      </c>
      <c r="P114" s="38" t="s">
        <v>102</v>
      </c>
      <c r="Q114" s="37" t="s">
        <v>429</v>
      </c>
      <c r="R114" s="37" t="s">
        <v>430</v>
      </c>
      <c r="S114" s="37"/>
      <c r="T114" s="38">
        <v>12</v>
      </c>
      <c r="U114" s="38">
        <v>12</v>
      </c>
      <c r="V114" s="38">
        <v>0</v>
      </c>
      <c r="W114" s="40" t="s">
        <v>105</v>
      </c>
    </row>
    <row r="115" spans="1:23" ht="118.8">
      <c r="A115" s="36" t="s">
        <v>86</v>
      </c>
      <c r="B115" s="38">
        <v>22004</v>
      </c>
      <c r="C115" s="37" t="s">
        <v>396</v>
      </c>
      <c r="D115" s="37"/>
      <c r="E115" s="37" t="s">
        <v>397</v>
      </c>
      <c r="F115" s="36"/>
      <c r="G115" s="36"/>
      <c r="H115" s="36"/>
      <c r="I115" s="36"/>
      <c r="J115" s="36"/>
      <c r="K115" s="38" t="s">
        <v>89</v>
      </c>
      <c r="L115" s="38" t="s">
        <v>112</v>
      </c>
      <c r="M115" s="37" t="s">
        <v>1257</v>
      </c>
      <c r="N115" s="37" t="s">
        <v>431</v>
      </c>
      <c r="O115" s="38" t="s">
        <v>112</v>
      </c>
      <c r="P115" s="38" t="s">
        <v>102</v>
      </c>
      <c r="Q115" s="37" t="s">
        <v>432</v>
      </c>
      <c r="R115" s="37" t="s">
        <v>433</v>
      </c>
      <c r="S115" s="37"/>
      <c r="T115" s="38">
        <v>15</v>
      </c>
      <c r="U115" s="38">
        <v>15</v>
      </c>
      <c r="V115" s="38">
        <v>0</v>
      </c>
      <c r="W115" s="40" t="s">
        <v>105</v>
      </c>
    </row>
    <row r="116" spans="1:23" ht="92.4">
      <c r="A116" s="36" t="s">
        <v>86</v>
      </c>
      <c r="B116" s="38">
        <v>22004</v>
      </c>
      <c r="C116" s="37" t="s">
        <v>396</v>
      </c>
      <c r="D116" s="37"/>
      <c r="E116" s="37" t="s">
        <v>397</v>
      </c>
      <c r="F116" s="36"/>
      <c r="G116" s="36"/>
      <c r="H116" s="36"/>
      <c r="I116" s="36"/>
      <c r="J116" s="36"/>
      <c r="K116" s="38" t="s">
        <v>89</v>
      </c>
      <c r="L116" s="38" t="s">
        <v>112</v>
      </c>
      <c r="M116" s="37" t="s">
        <v>1258</v>
      </c>
      <c r="N116" s="37" t="s">
        <v>434</v>
      </c>
      <c r="O116" s="38" t="s">
        <v>112</v>
      </c>
      <c r="P116" s="38" t="s">
        <v>102</v>
      </c>
      <c r="Q116" s="37" t="s">
        <v>435</v>
      </c>
      <c r="R116" s="37" t="s">
        <v>436</v>
      </c>
      <c r="S116" s="37"/>
      <c r="T116" s="38">
        <v>0</v>
      </c>
      <c r="U116" s="38">
        <v>0</v>
      </c>
      <c r="V116" s="38">
        <v>0</v>
      </c>
      <c r="W116" s="40" t="s">
        <v>105</v>
      </c>
    </row>
    <row r="117" spans="1:23" ht="66">
      <c r="A117" s="36" t="s">
        <v>86</v>
      </c>
      <c r="B117" s="38">
        <v>22004</v>
      </c>
      <c r="C117" s="37" t="s">
        <v>396</v>
      </c>
      <c r="D117" s="37"/>
      <c r="E117" s="37" t="s">
        <v>397</v>
      </c>
      <c r="F117" s="36"/>
      <c r="G117" s="36"/>
      <c r="H117" s="36"/>
      <c r="I117" s="36"/>
      <c r="J117" s="36"/>
      <c r="K117" s="38" t="s">
        <v>89</v>
      </c>
      <c r="L117" s="38" t="s">
        <v>112</v>
      </c>
      <c r="M117" s="37" t="s">
        <v>1259</v>
      </c>
      <c r="N117" s="37" t="s">
        <v>437</v>
      </c>
      <c r="O117" s="38" t="s">
        <v>112</v>
      </c>
      <c r="P117" s="38" t="s">
        <v>102</v>
      </c>
      <c r="Q117" s="37" t="s">
        <v>438</v>
      </c>
      <c r="R117" s="37" t="s">
        <v>439</v>
      </c>
      <c r="S117" s="37"/>
      <c r="T117" s="38">
        <v>78</v>
      </c>
      <c r="U117" s="38">
        <v>78</v>
      </c>
      <c r="V117" s="38">
        <v>0</v>
      </c>
      <c r="W117" s="40" t="s">
        <v>105</v>
      </c>
    </row>
    <row r="118" spans="1:23" ht="105.6">
      <c r="A118" s="36" t="s">
        <v>86</v>
      </c>
      <c r="B118" s="38">
        <v>22004</v>
      </c>
      <c r="C118" s="37" t="s">
        <v>396</v>
      </c>
      <c r="D118" s="37"/>
      <c r="E118" s="37" t="s">
        <v>397</v>
      </c>
      <c r="F118" s="36"/>
      <c r="G118" s="36"/>
      <c r="H118" s="36"/>
      <c r="I118" s="36"/>
      <c r="J118" s="36"/>
      <c r="K118" s="38" t="s">
        <v>89</v>
      </c>
      <c r="L118" s="38" t="s">
        <v>112</v>
      </c>
      <c r="M118" s="37" t="s">
        <v>1260</v>
      </c>
      <c r="N118" s="37" t="s">
        <v>440</v>
      </c>
      <c r="O118" s="38" t="s">
        <v>112</v>
      </c>
      <c r="P118" s="38" t="s">
        <v>102</v>
      </c>
      <c r="Q118" s="37" t="s">
        <v>441</v>
      </c>
      <c r="R118" s="37" t="s">
        <v>442</v>
      </c>
      <c r="S118" s="37"/>
      <c r="T118" s="38">
        <v>2</v>
      </c>
      <c r="U118" s="38">
        <v>2</v>
      </c>
      <c r="V118" s="38">
        <v>0</v>
      </c>
      <c r="W118" s="40" t="s">
        <v>105</v>
      </c>
    </row>
    <row r="119" spans="1:23" ht="198">
      <c r="A119" s="36" t="s">
        <v>443</v>
      </c>
      <c r="B119" s="41" t="s">
        <v>1535</v>
      </c>
      <c r="C119" s="37" t="s">
        <v>1569</v>
      </c>
      <c r="D119" s="37" t="s">
        <v>1570</v>
      </c>
      <c r="E119" s="37" t="s">
        <v>445</v>
      </c>
      <c r="F119" s="43">
        <f>VLOOKUP($B119,[1]EXPORT3!$A$11:$L$37,3,FALSE)</f>
        <v>1620548.49</v>
      </c>
      <c r="G119" s="43">
        <f>VLOOKUP($B119,[1]EXPORT3!$A$11:$L$37,6,FALSE)</f>
        <v>1910729.97</v>
      </c>
      <c r="H119" s="43">
        <f>VLOOKUP($B119,[1]EXPORT3!$A$11:$L$37,12,FALSE)</f>
        <v>643821.01</v>
      </c>
      <c r="I119" s="43">
        <f>VLOOKUP($B119,[1]EXPORT3!$A$11:$L$37,12,FALSE)</f>
        <v>643821.01</v>
      </c>
      <c r="J119" s="43">
        <f>VLOOKUP($B119,[1]EXPORT3!$A$11:$L$37,11,FALSE)</f>
        <v>643821.01</v>
      </c>
      <c r="K119" s="38" t="s">
        <v>89</v>
      </c>
      <c r="L119" s="38" t="s">
        <v>90</v>
      </c>
      <c r="M119" s="37" t="s">
        <v>1261</v>
      </c>
      <c r="N119" s="37" t="s">
        <v>446</v>
      </c>
      <c r="O119" s="38" t="s">
        <v>90</v>
      </c>
      <c r="P119" s="38" t="s">
        <v>92</v>
      </c>
      <c r="Q119" s="37" t="s">
        <v>447</v>
      </c>
      <c r="R119" s="37" t="s">
        <v>448</v>
      </c>
      <c r="S119" s="37"/>
      <c r="T119" s="39">
        <v>0.84</v>
      </c>
      <c r="U119" s="38">
        <v>147</v>
      </c>
      <c r="V119" s="38">
        <v>175</v>
      </c>
      <c r="W119" s="40" t="s">
        <v>95</v>
      </c>
    </row>
    <row r="120" spans="1:23" ht="118.8">
      <c r="A120" s="36" t="s">
        <v>443</v>
      </c>
      <c r="B120" s="38">
        <v>22012</v>
      </c>
      <c r="C120" s="37" t="s">
        <v>444</v>
      </c>
      <c r="D120" s="37"/>
      <c r="E120" s="37" t="s">
        <v>445</v>
      </c>
      <c r="F120" s="36"/>
      <c r="G120" s="36"/>
      <c r="H120" s="36"/>
      <c r="I120" s="36"/>
      <c r="J120" s="36"/>
      <c r="K120" s="38" t="s">
        <v>89</v>
      </c>
      <c r="L120" s="38" t="s">
        <v>96</v>
      </c>
      <c r="M120" s="37" t="s">
        <v>1262</v>
      </c>
      <c r="N120" s="37" t="s">
        <v>449</v>
      </c>
      <c r="O120" s="38" t="s">
        <v>96</v>
      </c>
      <c r="P120" s="38" t="s">
        <v>102</v>
      </c>
      <c r="Q120" s="37" t="s">
        <v>450</v>
      </c>
      <c r="R120" s="37" t="s">
        <v>451</v>
      </c>
      <c r="S120" s="37"/>
      <c r="T120" s="38">
        <v>1</v>
      </c>
      <c r="U120" s="38">
        <v>1</v>
      </c>
      <c r="V120" s="38">
        <v>0</v>
      </c>
      <c r="W120" s="40" t="s">
        <v>105</v>
      </c>
    </row>
    <row r="121" spans="1:23" ht="158.4">
      <c r="A121" s="36" t="s">
        <v>443</v>
      </c>
      <c r="B121" s="38">
        <v>22012</v>
      </c>
      <c r="C121" s="37" t="s">
        <v>444</v>
      </c>
      <c r="D121" s="37"/>
      <c r="E121" s="37" t="s">
        <v>445</v>
      </c>
      <c r="F121" s="36"/>
      <c r="G121" s="36"/>
      <c r="H121" s="36"/>
      <c r="I121" s="36"/>
      <c r="J121" s="36"/>
      <c r="K121" s="38" t="s">
        <v>89</v>
      </c>
      <c r="L121" s="38" t="s">
        <v>100</v>
      </c>
      <c r="M121" s="37" t="s">
        <v>1263</v>
      </c>
      <c r="N121" s="37" t="s">
        <v>452</v>
      </c>
      <c r="O121" s="38" t="s">
        <v>100</v>
      </c>
      <c r="P121" s="38" t="s">
        <v>102</v>
      </c>
      <c r="Q121" s="37" t="s">
        <v>453</v>
      </c>
      <c r="R121" s="37" t="s">
        <v>454</v>
      </c>
      <c r="S121" s="37"/>
      <c r="T121" s="38">
        <v>3</v>
      </c>
      <c r="U121" s="38">
        <v>3</v>
      </c>
      <c r="V121" s="38">
        <v>0</v>
      </c>
      <c r="W121" s="40" t="s">
        <v>105</v>
      </c>
    </row>
    <row r="122" spans="1:23" ht="382.8">
      <c r="A122" s="36" t="s">
        <v>443</v>
      </c>
      <c r="B122" s="38">
        <v>22012</v>
      </c>
      <c r="C122" s="37" t="s">
        <v>444</v>
      </c>
      <c r="D122" s="37"/>
      <c r="E122" s="37" t="s">
        <v>445</v>
      </c>
      <c r="F122" s="36"/>
      <c r="G122" s="36"/>
      <c r="H122" s="36"/>
      <c r="I122" s="36"/>
      <c r="J122" s="36"/>
      <c r="K122" s="38" t="s">
        <v>89</v>
      </c>
      <c r="L122" s="38" t="s">
        <v>100</v>
      </c>
      <c r="M122" s="37" t="s">
        <v>1264</v>
      </c>
      <c r="N122" s="37" t="s">
        <v>455</v>
      </c>
      <c r="O122" s="38" t="s">
        <v>100</v>
      </c>
      <c r="P122" s="38" t="s">
        <v>102</v>
      </c>
      <c r="Q122" s="37" t="s">
        <v>456</v>
      </c>
      <c r="R122" s="37" t="s">
        <v>457</v>
      </c>
      <c r="S122" s="37"/>
      <c r="T122" s="38">
        <v>1</v>
      </c>
      <c r="U122" s="38">
        <v>1</v>
      </c>
      <c r="V122" s="38">
        <v>0</v>
      </c>
      <c r="W122" s="40" t="s">
        <v>105</v>
      </c>
    </row>
    <row r="123" spans="1:23" ht="92.4">
      <c r="A123" s="36" t="s">
        <v>443</v>
      </c>
      <c r="B123" s="38">
        <v>22012</v>
      </c>
      <c r="C123" s="37" t="s">
        <v>444</v>
      </c>
      <c r="D123" s="37"/>
      <c r="E123" s="37" t="s">
        <v>445</v>
      </c>
      <c r="F123" s="36"/>
      <c r="G123" s="36"/>
      <c r="H123" s="36"/>
      <c r="I123" s="36"/>
      <c r="J123" s="36"/>
      <c r="K123" s="38" t="s">
        <v>89</v>
      </c>
      <c r="L123" s="38" t="s">
        <v>100</v>
      </c>
      <c r="M123" s="37" t="s">
        <v>1265</v>
      </c>
      <c r="N123" s="37" t="s">
        <v>458</v>
      </c>
      <c r="O123" s="38" t="s">
        <v>100</v>
      </c>
      <c r="P123" s="38" t="s">
        <v>102</v>
      </c>
      <c r="Q123" s="37" t="s">
        <v>459</v>
      </c>
      <c r="R123" s="37" t="s">
        <v>460</v>
      </c>
      <c r="S123" s="37"/>
      <c r="T123" s="38">
        <v>2</v>
      </c>
      <c r="U123" s="38">
        <v>2</v>
      </c>
      <c r="V123" s="38">
        <v>0</v>
      </c>
      <c r="W123" s="40" t="s">
        <v>105</v>
      </c>
    </row>
    <row r="124" spans="1:23" ht="343.2">
      <c r="A124" s="36" t="s">
        <v>443</v>
      </c>
      <c r="B124" s="38">
        <v>22012</v>
      </c>
      <c r="C124" s="37" t="s">
        <v>444</v>
      </c>
      <c r="D124" s="37"/>
      <c r="E124" s="37" t="s">
        <v>445</v>
      </c>
      <c r="F124" s="36"/>
      <c r="G124" s="36"/>
      <c r="H124" s="36"/>
      <c r="I124" s="36"/>
      <c r="J124" s="36"/>
      <c r="K124" s="38" t="s">
        <v>89</v>
      </c>
      <c r="L124" s="38" t="s">
        <v>100</v>
      </c>
      <c r="M124" s="37" t="s">
        <v>1266</v>
      </c>
      <c r="N124" s="37" t="s">
        <v>461</v>
      </c>
      <c r="O124" s="38" t="s">
        <v>100</v>
      </c>
      <c r="P124" s="38" t="s">
        <v>102</v>
      </c>
      <c r="Q124" s="37" t="s">
        <v>462</v>
      </c>
      <c r="R124" s="37" t="s">
        <v>463</v>
      </c>
      <c r="S124" s="37"/>
      <c r="T124" s="38">
        <v>0</v>
      </c>
      <c r="U124" s="38">
        <v>0</v>
      </c>
      <c r="V124" s="38">
        <v>0</v>
      </c>
      <c r="W124" s="40" t="s">
        <v>105</v>
      </c>
    </row>
    <row r="125" spans="1:23" ht="132">
      <c r="A125" s="36" t="s">
        <v>443</v>
      </c>
      <c r="B125" s="38">
        <v>22012</v>
      </c>
      <c r="C125" s="37" t="s">
        <v>444</v>
      </c>
      <c r="D125" s="37"/>
      <c r="E125" s="37" t="s">
        <v>445</v>
      </c>
      <c r="F125" s="36"/>
      <c r="G125" s="36"/>
      <c r="H125" s="36"/>
      <c r="I125" s="36"/>
      <c r="J125" s="36"/>
      <c r="K125" s="38" t="s">
        <v>89</v>
      </c>
      <c r="L125" s="38" t="s">
        <v>112</v>
      </c>
      <c r="M125" s="37" t="s">
        <v>1267</v>
      </c>
      <c r="N125" s="37" t="s">
        <v>464</v>
      </c>
      <c r="O125" s="38" t="s">
        <v>112</v>
      </c>
      <c r="P125" s="38" t="s">
        <v>102</v>
      </c>
      <c r="Q125" s="37" t="s">
        <v>465</v>
      </c>
      <c r="R125" s="37" t="s">
        <v>466</v>
      </c>
      <c r="S125" s="37"/>
      <c r="T125" s="38">
        <v>1</v>
      </c>
      <c r="U125" s="38">
        <v>1</v>
      </c>
      <c r="V125" s="38">
        <v>0</v>
      </c>
      <c r="W125" s="40" t="s">
        <v>105</v>
      </c>
    </row>
    <row r="126" spans="1:23" ht="92.4">
      <c r="A126" s="36" t="s">
        <v>443</v>
      </c>
      <c r="B126" s="38">
        <v>22012</v>
      </c>
      <c r="C126" s="37" t="s">
        <v>444</v>
      </c>
      <c r="D126" s="37"/>
      <c r="E126" s="37" t="s">
        <v>445</v>
      </c>
      <c r="F126" s="36"/>
      <c r="G126" s="36"/>
      <c r="H126" s="36"/>
      <c r="I126" s="36"/>
      <c r="J126" s="36"/>
      <c r="K126" s="38" t="s">
        <v>89</v>
      </c>
      <c r="L126" s="38" t="s">
        <v>112</v>
      </c>
      <c r="M126" s="37" t="s">
        <v>1267</v>
      </c>
      <c r="N126" s="37" t="s">
        <v>467</v>
      </c>
      <c r="O126" s="38" t="s">
        <v>112</v>
      </c>
      <c r="P126" s="38" t="s">
        <v>102</v>
      </c>
      <c r="Q126" s="37" t="s">
        <v>468</v>
      </c>
      <c r="R126" s="37" t="s">
        <v>469</v>
      </c>
      <c r="S126" s="37"/>
      <c r="T126" s="38">
        <v>1</v>
      </c>
      <c r="U126" s="38">
        <v>1</v>
      </c>
      <c r="V126" s="38">
        <v>0</v>
      </c>
      <c r="W126" s="40" t="s">
        <v>105</v>
      </c>
    </row>
    <row r="127" spans="1:23" ht="132">
      <c r="A127" s="36" t="s">
        <v>443</v>
      </c>
      <c r="B127" s="38">
        <v>22012</v>
      </c>
      <c r="C127" s="37" t="s">
        <v>444</v>
      </c>
      <c r="D127" s="37"/>
      <c r="E127" s="37" t="s">
        <v>445</v>
      </c>
      <c r="F127" s="36"/>
      <c r="G127" s="36"/>
      <c r="H127" s="36"/>
      <c r="I127" s="36"/>
      <c r="J127" s="36"/>
      <c r="K127" s="38" t="s">
        <v>89</v>
      </c>
      <c r="L127" s="38" t="s">
        <v>112</v>
      </c>
      <c r="M127" s="37" t="s">
        <v>1268</v>
      </c>
      <c r="N127" s="37" t="s">
        <v>470</v>
      </c>
      <c r="O127" s="38" t="s">
        <v>112</v>
      </c>
      <c r="P127" s="38" t="s">
        <v>102</v>
      </c>
      <c r="Q127" s="37" t="s">
        <v>471</v>
      </c>
      <c r="R127" s="37" t="s">
        <v>472</v>
      </c>
      <c r="S127" s="37"/>
      <c r="T127" s="38">
        <v>50</v>
      </c>
      <c r="U127" s="38">
        <v>50</v>
      </c>
      <c r="V127" s="38">
        <v>0</v>
      </c>
      <c r="W127" s="40" t="s">
        <v>105</v>
      </c>
    </row>
    <row r="128" spans="1:23" ht="105.6">
      <c r="A128" s="36" t="s">
        <v>443</v>
      </c>
      <c r="B128" s="38">
        <v>22012</v>
      </c>
      <c r="C128" s="37" t="s">
        <v>444</v>
      </c>
      <c r="D128" s="37"/>
      <c r="E128" s="37" t="s">
        <v>445</v>
      </c>
      <c r="F128" s="36"/>
      <c r="G128" s="36"/>
      <c r="H128" s="36"/>
      <c r="I128" s="36"/>
      <c r="J128" s="36"/>
      <c r="K128" s="38" t="s">
        <v>89</v>
      </c>
      <c r="L128" s="38" t="s">
        <v>112</v>
      </c>
      <c r="M128" s="37" t="s">
        <v>1269</v>
      </c>
      <c r="N128" s="37" t="s">
        <v>473</v>
      </c>
      <c r="O128" s="38" t="s">
        <v>112</v>
      </c>
      <c r="P128" s="38" t="s">
        <v>102</v>
      </c>
      <c r="Q128" s="37" t="s">
        <v>474</v>
      </c>
      <c r="R128" s="37" t="s">
        <v>475</v>
      </c>
      <c r="S128" s="37"/>
      <c r="T128" s="38">
        <v>1</v>
      </c>
      <c r="U128" s="38">
        <v>1</v>
      </c>
      <c r="V128" s="38">
        <v>0</v>
      </c>
      <c r="W128" s="40" t="s">
        <v>105</v>
      </c>
    </row>
    <row r="129" spans="1:23" ht="224.4">
      <c r="A129" s="36" t="s">
        <v>86</v>
      </c>
      <c r="B129" s="41" t="s">
        <v>1536</v>
      </c>
      <c r="C129" s="37" t="s">
        <v>1571</v>
      </c>
      <c r="D129" s="37" t="s">
        <v>1572</v>
      </c>
      <c r="E129" s="37" t="s">
        <v>477</v>
      </c>
      <c r="F129" s="43">
        <f>VLOOKUP($B129,[1]EXPORT3!$A$11:$L$37,3,FALSE)</f>
        <v>2445322.88</v>
      </c>
      <c r="G129" s="43">
        <f>VLOOKUP($B129,[1]EXPORT3!$A$11:$L$37,6,FALSE)</f>
        <v>2607281.96</v>
      </c>
      <c r="H129" s="43">
        <f>VLOOKUP($B129,[1]EXPORT3!$A$11:$L$37,12,FALSE)</f>
        <v>754182.03</v>
      </c>
      <c r="I129" s="43">
        <f>VLOOKUP($B129,[1]EXPORT3!$A$11:$L$37,12,FALSE)</f>
        <v>754182.03</v>
      </c>
      <c r="J129" s="43">
        <f>VLOOKUP($B129,[1]EXPORT3!$A$11:$L$37,11,FALSE)</f>
        <v>754182.03</v>
      </c>
      <c r="K129" s="38" t="s">
        <v>89</v>
      </c>
      <c r="L129" s="38" t="s">
        <v>90</v>
      </c>
      <c r="M129" s="37" t="s">
        <v>1270</v>
      </c>
      <c r="N129" s="37" t="s">
        <v>478</v>
      </c>
      <c r="O129" s="38" t="s">
        <v>90</v>
      </c>
      <c r="P129" s="38" t="s">
        <v>92</v>
      </c>
      <c r="Q129" s="37" t="s">
        <v>479</v>
      </c>
      <c r="R129" s="37" t="s">
        <v>480</v>
      </c>
      <c r="S129" s="37"/>
      <c r="T129" s="39">
        <v>0</v>
      </c>
      <c r="U129" s="38">
        <v>0</v>
      </c>
      <c r="V129" s="38">
        <v>0</v>
      </c>
      <c r="W129" s="40" t="s">
        <v>95</v>
      </c>
    </row>
    <row r="130" spans="1:23" ht="92.4">
      <c r="A130" s="36" t="s">
        <v>86</v>
      </c>
      <c r="B130" s="38">
        <v>22031</v>
      </c>
      <c r="C130" s="37" t="s">
        <v>476</v>
      </c>
      <c r="D130" s="37"/>
      <c r="E130" s="37" t="s">
        <v>477</v>
      </c>
      <c r="F130" s="36"/>
      <c r="G130" s="36"/>
      <c r="H130" s="36"/>
      <c r="I130" s="36"/>
      <c r="J130" s="36"/>
      <c r="K130" s="38" t="s">
        <v>89</v>
      </c>
      <c r="L130" s="38" t="s">
        <v>96</v>
      </c>
      <c r="M130" s="37" t="s">
        <v>1271</v>
      </c>
      <c r="N130" s="37" t="s">
        <v>481</v>
      </c>
      <c r="O130" s="38" t="s">
        <v>96</v>
      </c>
      <c r="P130" s="38" t="s">
        <v>102</v>
      </c>
      <c r="Q130" s="37" t="s">
        <v>482</v>
      </c>
      <c r="R130" s="37" t="s">
        <v>483</v>
      </c>
      <c r="S130" s="37"/>
      <c r="T130" s="38">
        <v>0</v>
      </c>
      <c r="U130" s="38">
        <v>0</v>
      </c>
      <c r="V130" s="38">
        <v>0</v>
      </c>
      <c r="W130" s="40" t="s">
        <v>105</v>
      </c>
    </row>
    <row r="131" spans="1:23" ht="145.19999999999999">
      <c r="A131" s="36" t="s">
        <v>86</v>
      </c>
      <c r="B131" s="38">
        <v>22031</v>
      </c>
      <c r="C131" s="37" t="s">
        <v>476</v>
      </c>
      <c r="D131" s="37"/>
      <c r="E131" s="37" t="s">
        <v>477</v>
      </c>
      <c r="F131" s="36"/>
      <c r="G131" s="36"/>
      <c r="H131" s="36"/>
      <c r="I131" s="36"/>
      <c r="J131" s="36"/>
      <c r="K131" s="38" t="s">
        <v>89</v>
      </c>
      <c r="L131" s="38" t="s">
        <v>100</v>
      </c>
      <c r="M131" s="37" t="s">
        <v>1272</v>
      </c>
      <c r="N131" s="37" t="s">
        <v>484</v>
      </c>
      <c r="O131" s="38" t="s">
        <v>100</v>
      </c>
      <c r="P131" s="38" t="s">
        <v>102</v>
      </c>
      <c r="Q131" s="37" t="s">
        <v>485</v>
      </c>
      <c r="R131" s="37" t="s">
        <v>486</v>
      </c>
      <c r="S131" s="37"/>
      <c r="T131" s="38">
        <v>63</v>
      </c>
      <c r="U131" s="38">
        <v>63</v>
      </c>
      <c r="V131" s="38">
        <v>0</v>
      </c>
      <c r="W131" s="40" t="s">
        <v>105</v>
      </c>
    </row>
    <row r="132" spans="1:23" ht="158.4">
      <c r="A132" s="36" t="s">
        <v>86</v>
      </c>
      <c r="B132" s="38">
        <v>22031</v>
      </c>
      <c r="C132" s="37" t="s">
        <v>476</v>
      </c>
      <c r="D132" s="37"/>
      <c r="E132" s="37" t="s">
        <v>477</v>
      </c>
      <c r="F132" s="36"/>
      <c r="G132" s="36"/>
      <c r="H132" s="36"/>
      <c r="I132" s="36"/>
      <c r="J132" s="36"/>
      <c r="K132" s="38" t="s">
        <v>89</v>
      </c>
      <c r="L132" s="38" t="s">
        <v>100</v>
      </c>
      <c r="M132" s="37" t="s">
        <v>1273</v>
      </c>
      <c r="N132" s="37" t="s">
        <v>487</v>
      </c>
      <c r="O132" s="38" t="s">
        <v>100</v>
      </c>
      <c r="P132" s="38" t="s">
        <v>102</v>
      </c>
      <c r="Q132" s="37" t="s">
        <v>488</v>
      </c>
      <c r="R132" s="37" t="s">
        <v>489</v>
      </c>
      <c r="S132" s="37"/>
      <c r="T132" s="38">
        <v>0</v>
      </c>
      <c r="U132" s="38">
        <v>0</v>
      </c>
      <c r="V132" s="38">
        <v>0</v>
      </c>
      <c r="W132" s="40" t="s">
        <v>105</v>
      </c>
    </row>
    <row r="133" spans="1:23" ht="132">
      <c r="A133" s="36" t="s">
        <v>86</v>
      </c>
      <c r="B133" s="38">
        <v>22031</v>
      </c>
      <c r="C133" s="37" t="s">
        <v>476</v>
      </c>
      <c r="D133" s="37"/>
      <c r="E133" s="37" t="s">
        <v>477</v>
      </c>
      <c r="F133" s="36"/>
      <c r="G133" s="36"/>
      <c r="H133" s="36"/>
      <c r="I133" s="36"/>
      <c r="J133" s="36"/>
      <c r="K133" s="38" t="s">
        <v>89</v>
      </c>
      <c r="L133" s="38" t="s">
        <v>100</v>
      </c>
      <c r="M133" s="37" t="s">
        <v>1274</v>
      </c>
      <c r="N133" s="37" t="s">
        <v>490</v>
      </c>
      <c r="O133" s="38" t="s">
        <v>100</v>
      </c>
      <c r="P133" s="38" t="s">
        <v>102</v>
      </c>
      <c r="Q133" s="37" t="s">
        <v>491</v>
      </c>
      <c r="R133" s="37" t="s">
        <v>492</v>
      </c>
      <c r="S133" s="37"/>
      <c r="T133" s="38">
        <v>2</v>
      </c>
      <c r="U133" s="38">
        <v>2</v>
      </c>
      <c r="V133" s="38">
        <v>0</v>
      </c>
      <c r="W133" s="40" t="s">
        <v>105</v>
      </c>
    </row>
    <row r="134" spans="1:23" ht="92.4">
      <c r="A134" s="36" t="s">
        <v>86</v>
      </c>
      <c r="B134" s="38">
        <v>22031</v>
      </c>
      <c r="C134" s="37" t="s">
        <v>476</v>
      </c>
      <c r="D134" s="37"/>
      <c r="E134" s="37" t="s">
        <v>477</v>
      </c>
      <c r="F134" s="36"/>
      <c r="G134" s="36"/>
      <c r="H134" s="36"/>
      <c r="I134" s="36"/>
      <c r="J134" s="36"/>
      <c r="K134" s="38" t="s">
        <v>89</v>
      </c>
      <c r="L134" s="38" t="s">
        <v>112</v>
      </c>
      <c r="M134" s="37" t="s">
        <v>1275</v>
      </c>
      <c r="N134" s="37" t="s">
        <v>493</v>
      </c>
      <c r="O134" s="38" t="s">
        <v>112</v>
      </c>
      <c r="P134" s="38" t="s">
        <v>102</v>
      </c>
      <c r="Q134" s="37" t="s">
        <v>494</v>
      </c>
      <c r="R134" s="37" t="s">
        <v>495</v>
      </c>
      <c r="S134" s="37"/>
      <c r="T134" s="38">
        <v>185</v>
      </c>
      <c r="U134" s="38">
        <v>185</v>
      </c>
      <c r="V134" s="38">
        <v>0</v>
      </c>
      <c r="W134" s="40" t="s">
        <v>105</v>
      </c>
    </row>
    <row r="135" spans="1:23" ht="92.4">
      <c r="A135" s="36" t="s">
        <v>86</v>
      </c>
      <c r="B135" s="38">
        <v>22031</v>
      </c>
      <c r="C135" s="37" t="s">
        <v>476</v>
      </c>
      <c r="D135" s="37"/>
      <c r="E135" s="37" t="s">
        <v>477</v>
      </c>
      <c r="F135" s="36"/>
      <c r="G135" s="36"/>
      <c r="H135" s="36"/>
      <c r="I135" s="36"/>
      <c r="J135" s="36"/>
      <c r="K135" s="38" t="s">
        <v>89</v>
      </c>
      <c r="L135" s="38" t="s">
        <v>112</v>
      </c>
      <c r="M135" s="37" t="s">
        <v>1276</v>
      </c>
      <c r="N135" s="37" t="s">
        <v>496</v>
      </c>
      <c r="O135" s="38" t="s">
        <v>112</v>
      </c>
      <c r="P135" s="38" t="s">
        <v>102</v>
      </c>
      <c r="Q135" s="37" t="s">
        <v>497</v>
      </c>
      <c r="R135" s="37" t="s">
        <v>498</v>
      </c>
      <c r="S135" s="37"/>
      <c r="T135" s="38">
        <v>15</v>
      </c>
      <c r="U135" s="38">
        <v>15</v>
      </c>
      <c r="V135" s="38">
        <v>0</v>
      </c>
      <c r="W135" s="40" t="s">
        <v>105</v>
      </c>
    </row>
    <row r="136" spans="1:23" ht="132">
      <c r="A136" s="36" t="s">
        <v>86</v>
      </c>
      <c r="B136" s="38">
        <v>22011</v>
      </c>
      <c r="C136" s="37" t="s">
        <v>499</v>
      </c>
      <c r="D136" s="37"/>
      <c r="E136" s="37" t="s">
        <v>500</v>
      </c>
      <c r="F136" s="36"/>
      <c r="G136" s="36"/>
      <c r="H136" s="36"/>
      <c r="I136" s="36"/>
      <c r="J136" s="36"/>
      <c r="K136" s="38" t="s">
        <v>89</v>
      </c>
      <c r="L136" s="38" t="s">
        <v>96</v>
      </c>
      <c r="M136" s="37" t="s">
        <v>1277</v>
      </c>
      <c r="N136" s="37" t="s">
        <v>501</v>
      </c>
      <c r="O136" s="38" t="s">
        <v>96</v>
      </c>
      <c r="P136" s="38" t="s">
        <v>92</v>
      </c>
      <c r="Q136" s="37" t="s">
        <v>135</v>
      </c>
      <c r="R136" s="37" t="s">
        <v>502</v>
      </c>
      <c r="S136" s="37"/>
      <c r="T136" s="39">
        <v>0.78569999999999995</v>
      </c>
      <c r="U136" s="38">
        <v>11</v>
      </c>
      <c r="V136" s="38">
        <v>14</v>
      </c>
      <c r="W136" s="40" t="s">
        <v>95</v>
      </c>
    </row>
    <row r="137" spans="1:23" ht="250.8">
      <c r="A137" s="36" t="s">
        <v>86</v>
      </c>
      <c r="B137" s="38">
        <v>22011</v>
      </c>
      <c r="C137" s="37" t="s">
        <v>499</v>
      </c>
      <c r="D137" s="37"/>
      <c r="E137" s="37" t="s">
        <v>500</v>
      </c>
      <c r="F137" s="36"/>
      <c r="G137" s="36"/>
      <c r="H137" s="36"/>
      <c r="I137" s="36"/>
      <c r="J137" s="36"/>
      <c r="K137" s="38" t="s">
        <v>89</v>
      </c>
      <c r="L137" s="38" t="s">
        <v>100</v>
      </c>
      <c r="M137" s="37" t="s">
        <v>1278</v>
      </c>
      <c r="N137" s="37" t="s">
        <v>503</v>
      </c>
      <c r="O137" s="38" t="s">
        <v>100</v>
      </c>
      <c r="P137" s="38" t="s">
        <v>92</v>
      </c>
      <c r="Q137" s="37" t="s">
        <v>504</v>
      </c>
      <c r="R137" s="37" t="s">
        <v>505</v>
      </c>
      <c r="S137" s="37"/>
      <c r="T137" s="39">
        <v>1</v>
      </c>
      <c r="U137" s="38">
        <v>9</v>
      </c>
      <c r="V137" s="38">
        <v>9</v>
      </c>
      <c r="W137" s="40" t="s">
        <v>95</v>
      </c>
    </row>
    <row r="138" spans="1:23" ht="316.8">
      <c r="A138" s="36" t="s">
        <v>86</v>
      </c>
      <c r="B138" s="38">
        <v>22011</v>
      </c>
      <c r="C138" s="37" t="s">
        <v>499</v>
      </c>
      <c r="D138" s="37"/>
      <c r="E138" s="37" t="s">
        <v>500</v>
      </c>
      <c r="F138" s="36"/>
      <c r="G138" s="36"/>
      <c r="H138" s="36"/>
      <c r="I138" s="36"/>
      <c r="J138" s="36"/>
      <c r="K138" s="38" t="s">
        <v>89</v>
      </c>
      <c r="L138" s="38" t="s">
        <v>100</v>
      </c>
      <c r="M138" s="37" t="s">
        <v>1279</v>
      </c>
      <c r="N138" s="37" t="s">
        <v>506</v>
      </c>
      <c r="O138" s="38" t="s">
        <v>100</v>
      </c>
      <c r="P138" s="38" t="s">
        <v>92</v>
      </c>
      <c r="Q138" s="37" t="s">
        <v>507</v>
      </c>
      <c r="R138" s="37" t="s">
        <v>508</v>
      </c>
      <c r="S138" s="37"/>
      <c r="T138" s="39">
        <v>1</v>
      </c>
      <c r="U138" s="38">
        <v>214</v>
      </c>
      <c r="V138" s="38">
        <v>214</v>
      </c>
      <c r="W138" s="40" t="s">
        <v>95</v>
      </c>
    </row>
    <row r="139" spans="1:23" ht="105.6">
      <c r="A139" s="36" t="s">
        <v>86</v>
      </c>
      <c r="B139" s="38">
        <v>22011</v>
      </c>
      <c r="C139" s="37" t="s">
        <v>499</v>
      </c>
      <c r="D139" s="37"/>
      <c r="E139" s="37" t="s">
        <v>500</v>
      </c>
      <c r="F139" s="36"/>
      <c r="G139" s="36"/>
      <c r="H139" s="36"/>
      <c r="I139" s="36"/>
      <c r="J139" s="36"/>
      <c r="K139" s="38" t="s">
        <v>89</v>
      </c>
      <c r="L139" s="38" t="s">
        <v>100</v>
      </c>
      <c r="M139" s="37" t="s">
        <v>1224</v>
      </c>
      <c r="N139" s="37" t="s">
        <v>328</v>
      </c>
      <c r="O139" s="38" t="s">
        <v>100</v>
      </c>
      <c r="P139" s="38" t="s">
        <v>102</v>
      </c>
      <c r="Q139" s="37" t="s">
        <v>329</v>
      </c>
      <c r="R139" s="37" t="s">
        <v>330</v>
      </c>
      <c r="S139" s="37"/>
      <c r="T139" s="38">
        <v>0</v>
      </c>
      <c r="U139" s="38">
        <v>0</v>
      </c>
      <c r="V139" s="38">
        <v>0</v>
      </c>
      <c r="W139" s="40" t="s">
        <v>105</v>
      </c>
    </row>
    <row r="140" spans="1:23" ht="52.8">
      <c r="A140" s="36" t="s">
        <v>86</v>
      </c>
      <c r="B140" s="38">
        <v>22011</v>
      </c>
      <c r="C140" s="37" t="s">
        <v>499</v>
      </c>
      <c r="D140" s="37"/>
      <c r="E140" s="37" t="s">
        <v>500</v>
      </c>
      <c r="F140" s="36"/>
      <c r="G140" s="36"/>
      <c r="H140" s="36"/>
      <c r="I140" s="36"/>
      <c r="J140" s="36"/>
      <c r="K140" s="38" t="s">
        <v>89</v>
      </c>
      <c r="L140" s="38" t="s">
        <v>112</v>
      </c>
      <c r="M140" s="37" t="s">
        <v>1280</v>
      </c>
      <c r="N140" s="37" t="s">
        <v>509</v>
      </c>
      <c r="O140" s="38" t="s">
        <v>112</v>
      </c>
      <c r="P140" s="38" t="s">
        <v>102</v>
      </c>
      <c r="Q140" s="37" t="s">
        <v>510</v>
      </c>
      <c r="R140" s="37" t="s">
        <v>511</v>
      </c>
      <c r="S140" s="37"/>
      <c r="T140" s="38">
        <v>325</v>
      </c>
      <c r="U140" s="38">
        <v>325</v>
      </c>
      <c r="V140" s="38">
        <v>0</v>
      </c>
      <c r="W140" s="40" t="s">
        <v>105</v>
      </c>
    </row>
    <row r="141" spans="1:23" ht="316.8">
      <c r="A141" s="36" t="s">
        <v>86</v>
      </c>
      <c r="B141" s="38">
        <v>22011</v>
      </c>
      <c r="C141" s="37" t="s">
        <v>499</v>
      </c>
      <c r="D141" s="37"/>
      <c r="E141" s="37" t="s">
        <v>500</v>
      </c>
      <c r="F141" s="36"/>
      <c r="G141" s="36"/>
      <c r="H141" s="36"/>
      <c r="I141" s="36"/>
      <c r="J141" s="36"/>
      <c r="K141" s="38" t="s">
        <v>89</v>
      </c>
      <c r="L141" s="38" t="s">
        <v>112</v>
      </c>
      <c r="M141" s="37" t="s">
        <v>1281</v>
      </c>
      <c r="N141" s="37" t="s">
        <v>512</v>
      </c>
      <c r="O141" s="38" t="s">
        <v>112</v>
      </c>
      <c r="P141" s="38" t="s">
        <v>102</v>
      </c>
      <c r="Q141" s="37" t="s">
        <v>513</v>
      </c>
      <c r="R141" s="37" t="s">
        <v>514</v>
      </c>
      <c r="S141" s="37"/>
      <c r="T141" s="38">
        <v>51</v>
      </c>
      <c r="U141" s="38">
        <v>51</v>
      </c>
      <c r="V141" s="38">
        <v>0</v>
      </c>
      <c r="W141" s="40" t="s">
        <v>105</v>
      </c>
    </row>
    <row r="142" spans="1:23" ht="277.2">
      <c r="A142" s="36" t="s">
        <v>86</v>
      </c>
      <c r="B142" s="38">
        <v>22011</v>
      </c>
      <c r="C142" s="37" t="s">
        <v>499</v>
      </c>
      <c r="D142" s="37"/>
      <c r="E142" s="37" t="s">
        <v>500</v>
      </c>
      <c r="F142" s="36"/>
      <c r="G142" s="36"/>
      <c r="H142" s="36"/>
      <c r="I142" s="36"/>
      <c r="J142" s="36"/>
      <c r="K142" s="38" t="s">
        <v>89</v>
      </c>
      <c r="L142" s="38" t="s">
        <v>112</v>
      </c>
      <c r="M142" s="37" t="s">
        <v>1282</v>
      </c>
      <c r="N142" s="37" t="s">
        <v>515</v>
      </c>
      <c r="O142" s="38" t="s">
        <v>112</v>
      </c>
      <c r="P142" s="38" t="s">
        <v>92</v>
      </c>
      <c r="Q142" s="37" t="s">
        <v>516</v>
      </c>
      <c r="R142" s="37" t="s">
        <v>517</v>
      </c>
      <c r="S142" s="37"/>
      <c r="T142" s="39">
        <v>0</v>
      </c>
      <c r="U142" s="38">
        <v>0</v>
      </c>
      <c r="V142" s="38">
        <v>0</v>
      </c>
      <c r="W142" s="40" t="s">
        <v>95</v>
      </c>
    </row>
    <row r="143" spans="1:23" ht="92.4">
      <c r="A143" s="36" t="s">
        <v>86</v>
      </c>
      <c r="B143" s="38">
        <v>22011</v>
      </c>
      <c r="C143" s="37" t="s">
        <v>499</v>
      </c>
      <c r="D143" s="37"/>
      <c r="E143" s="37" t="s">
        <v>500</v>
      </c>
      <c r="F143" s="36"/>
      <c r="G143" s="36"/>
      <c r="H143" s="36"/>
      <c r="I143" s="36"/>
      <c r="J143" s="36"/>
      <c r="K143" s="38" t="s">
        <v>89</v>
      </c>
      <c r="L143" s="38" t="s">
        <v>112</v>
      </c>
      <c r="M143" s="37" t="s">
        <v>1229</v>
      </c>
      <c r="N143" s="37" t="s">
        <v>343</v>
      </c>
      <c r="O143" s="38" t="s">
        <v>112</v>
      </c>
      <c r="P143" s="38" t="s">
        <v>102</v>
      </c>
      <c r="Q143" s="37" t="s">
        <v>344</v>
      </c>
      <c r="R143" s="37" t="s">
        <v>518</v>
      </c>
      <c r="S143" s="37"/>
      <c r="T143" s="38">
        <v>2</v>
      </c>
      <c r="U143" s="38">
        <v>2</v>
      </c>
      <c r="V143" s="38">
        <v>0</v>
      </c>
      <c r="W143" s="40" t="s">
        <v>105</v>
      </c>
    </row>
    <row r="144" spans="1:23" ht="237.6">
      <c r="A144" s="36" t="s">
        <v>86</v>
      </c>
      <c r="B144" s="41" t="s">
        <v>1537</v>
      </c>
      <c r="C144" s="37" t="s">
        <v>1573</v>
      </c>
      <c r="D144" s="37" t="s">
        <v>1574</v>
      </c>
      <c r="E144" s="37" t="s">
        <v>520</v>
      </c>
      <c r="F144" s="43">
        <f>VLOOKUP($B144,[1]EXPORT3!$A$11:$L$37,3,FALSE)</f>
        <v>2113363.33</v>
      </c>
      <c r="G144" s="43">
        <f>VLOOKUP($B144,[1]EXPORT3!$A$11:$L$37,6,FALSE)</f>
        <v>2504306.83</v>
      </c>
      <c r="H144" s="43">
        <f>VLOOKUP($B144,[1]EXPORT3!$A$11:$L$37,12,FALSE)</f>
        <v>766334.3</v>
      </c>
      <c r="I144" s="43">
        <f>VLOOKUP($B144,[1]EXPORT3!$A$11:$L$37,12,FALSE)</f>
        <v>766334.3</v>
      </c>
      <c r="J144" s="43">
        <f>VLOOKUP($B144,[1]EXPORT3!$A$11:$L$37,11,FALSE)</f>
        <v>766334.3</v>
      </c>
      <c r="K144" s="38" t="s">
        <v>89</v>
      </c>
      <c r="L144" s="38" t="s">
        <v>90</v>
      </c>
      <c r="M144" s="37" t="s">
        <v>1283</v>
      </c>
      <c r="N144" s="37" t="s">
        <v>521</v>
      </c>
      <c r="O144" s="38" t="s">
        <v>90</v>
      </c>
      <c r="P144" s="38" t="s">
        <v>121</v>
      </c>
      <c r="Q144" s="37" t="s">
        <v>522</v>
      </c>
      <c r="R144" s="37" t="s">
        <v>523</v>
      </c>
      <c r="S144" s="37"/>
      <c r="T144" s="39">
        <v>0</v>
      </c>
      <c r="U144" s="38">
        <v>0</v>
      </c>
      <c r="V144" s="38">
        <v>0</v>
      </c>
      <c r="W144" s="40" t="s">
        <v>124</v>
      </c>
    </row>
    <row r="145" spans="1:23" ht="184.8">
      <c r="A145" s="36" t="s">
        <v>86</v>
      </c>
      <c r="B145" s="38">
        <v>22019</v>
      </c>
      <c r="C145" s="37" t="s">
        <v>519</v>
      </c>
      <c r="D145" s="37"/>
      <c r="E145" s="37" t="s">
        <v>520</v>
      </c>
      <c r="F145" s="36"/>
      <c r="G145" s="36"/>
      <c r="H145" s="36"/>
      <c r="I145" s="36"/>
      <c r="J145" s="36"/>
      <c r="K145" s="38" t="s">
        <v>89</v>
      </c>
      <c r="L145" s="38" t="s">
        <v>96</v>
      </c>
      <c r="M145" s="37" t="s">
        <v>1284</v>
      </c>
      <c r="N145" s="37" t="s">
        <v>524</v>
      </c>
      <c r="O145" s="38" t="s">
        <v>96</v>
      </c>
      <c r="P145" s="38" t="s">
        <v>102</v>
      </c>
      <c r="Q145" s="37" t="s">
        <v>525</v>
      </c>
      <c r="R145" s="37" t="s">
        <v>526</v>
      </c>
      <c r="S145" s="37"/>
      <c r="T145" s="38">
        <v>0</v>
      </c>
      <c r="U145" s="38">
        <v>0</v>
      </c>
      <c r="V145" s="38">
        <v>0</v>
      </c>
      <c r="W145" s="40" t="s">
        <v>105</v>
      </c>
    </row>
    <row r="146" spans="1:23" ht="92.4">
      <c r="A146" s="36" t="s">
        <v>86</v>
      </c>
      <c r="B146" s="38">
        <v>22019</v>
      </c>
      <c r="C146" s="37" t="s">
        <v>519</v>
      </c>
      <c r="D146" s="37"/>
      <c r="E146" s="37" t="s">
        <v>520</v>
      </c>
      <c r="F146" s="36"/>
      <c r="G146" s="36"/>
      <c r="H146" s="36"/>
      <c r="I146" s="36"/>
      <c r="J146" s="36"/>
      <c r="K146" s="38" t="s">
        <v>89</v>
      </c>
      <c r="L146" s="38" t="s">
        <v>100</v>
      </c>
      <c r="M146" s="37" t="s">
        <v>1285</v>
      </c>
      <c r="N146" s="37" t="s">
        <v>527</v>
      </c>
      <c r="O146" s="38" t="s">
        <v>100</v>
      </c>
      <c r="P146" s="38" t="s">
        <v>102</v>
      </c>
      <c r="Q146" s="37" t="s">
        <v>528</v>
      </c>
      <c r="R146" s="37" t="s">
        <v>529</v>
      </c>
      <c r="S146" s="37"/>
      <c r="T146" s="38">
        <v>0</v>
      </c>
      <c r="U146" s="38">
        <v>0</v>
      </c>
      <c r="V146" s="38">
        <v>0</v>
      </c>
      <c r="W146" s="40" t="s">
        <v>105</v>
      </c>
    </row>
    <row r="147" spans="1:23" ht="66">
      <c r="A147" s="36" t="s">
        <v>86</v>
      </c>
      <c r="B147" s="38">
        <v>22019</v>
      </c>
      <c r="C147" s="37" t="s">
        <v>519</v>
      </c>
      <c r="D147" s="37"/>
      <c r="E147" s="37" t="s">
        <v>520</v>
      </c>
      <c r="F147" s="36"/>
      <c r="G147" s="36"/>
      <c r="H147" s="36"/>
      <c r="I147" s="36"/>
      <c r="J147" s="36"/>
      <c r="K147" s="38" t="s">
        <v>89</v>
      </c>
      <c r="L147" s="38" t="s">
        <v>112</v>
      </c>
      <c r="M147" s="37" t="s">
        <v>1286</v>
      </c>
      <c r="N147" s="37" t="s">
        <v>530</v>
      </c>
      <c r="O147" s="38" t="s">
        <v>112</v>
      </c>
      <c r="P147" s="38" t="s">
        <v>102</v>
      </c>
      <c r="Q147" s="37" t="s">
        <v>531</v>
      </c>
      <c r="R147" s="37" t="s">
        <v>532</v>
      </c>
      <c r="S147" s="37"/>
      <c r="T147" s="38">
        <v>0</v>
      </c>
      <c r="U147" s="38">
        <v>0</v>
      </c>
      <c r="V147" s="38">
        <v>0</v>
      </c>
      <c r="W147" s="40" t="s">
        <v>105</v>
      </c>
    </row>
    <row r="148" spans="1:23" ht="66">
      <c r="A148" s="36" t="s">
        <v>86</v>
      </c>
      <c r="B148" s="38">
        <v>22019</v>
      </c>
      <c r="C148" s="37" t="s">
        <v>519</v>
      </c>
      <c r="D148" s="37"/>
      <c r="E148" s="37" t="s">
        <v>520</v>
      </c>
      <c r="F148" s="36"/>
      <c r="G148" s="36"/>
      <c r="H148" s="36"/>
      <c r="I148" s="36"/>
      <c r="J148" s="36"/>
      <c r="K148" s="38" t="s">
        <v>89</v>
      </c>
      <c r="L148" s="38" t="s">
        <v>112</v>
      </c>
      <c r="M148" s="37" t="s">
        <v>1287</v>
      </c>
      <c r="N148" s="37" t="s">
        <v>530</v>
      </c>
      <c r="O148" s="38" t="s">
        <v>112</v>
      </c>
      <c r="P148" s="38" t="s">
        <v>102</v>
      </c>
      <c r="Q148" s="37" t="s">
        <v>533</v>
      </c>
      <c r="R148" s="37" t="s">
        <v>534</v>
      </c>
      <c r="S148" s="37"/>
      <c r="T148" s="38">
        <v>0</v>
      </c>
      <c r="U148" s="38">
        <v>0</v>
      </c>
      <c r="V148" s="38">
        <v>0</v>
      </c>
      <c r="W148" s="40" t="s">
        <v>105</v>
      </c>
    </row>
    <row r="149" spans="1:23" ht="277.2">
      <c r="A149" s="36" t="s">
        <v>86</v>
      </c>
      <c r="B149" s="38">
        <v>22019</v>
      </c>
      <c r="C149" s="37" t="s">
        <v>519</v>
      </c>
      <c r="D149" s="37"/>
      <c r="E149" s="37" t="s">
        <v>520</v>
      </c>
      <c r="F149" s="36"/>
      <c r="G149" s="36"/>
      <c r="H149" s="36"/>
      <c r="I149" s="36"/>
      <c r="J149" s="36"/>
      <c r="K149" s="38" t="s">
        <v>89</v>
      </c>
      <c r="L149" s="38" t="s">
        <v>112</v>
      </c>
      <c r="M149" s="37" t="s">
        <v>1288</v>
      </c>
      <c r="N149" s="37" t="s">
        <v>535</v>
      </c>
      <c r="O149" s="38" t="s">
        <v>112</v>
      </c>
      <c r="P149" s="38" t="s">
        <v>102</v>
      </c>
      <c r="Q149" s="37" t="s">
        <v>536</v>
      </c>
      <c r="R149" s="37" t="s">
        <v>537</v>
      </c>
      <c r="S149" s="37"/>
      <c r="T149" s="38">
        <v>0</v>
      </c>
      <c r="U149" s="38">
        <v>0</v>
      </c>
      <c r="V149" s="38">
        <v>0</v>
      </c>
      <c r="W149" s="40" t="s">
        <v>105</v>
      </c>
    </row>
    <row r="150" spans="1:23" ht="52.8">
      <c r="A150" s="36" t="s">
        <v>86</v>
      </c>
      <c r="B150" s="38">
        <v>22019</v>
      </c>
      <c r="C150" s="37" t="s">
        <v>519</v>
      </c>
      <c r="D150" s="37"/>
      <c r="E150" s="37" t="s">
        <v>520</v>
      </c>
      <c r="F150" s="36"/>
      <c r="G150" s="36"/>
      <c r="H150" s="36"/>
      <c r="I150" s="36"/>
      <c r="J150" s="36"/>
      <c r="K150" s="38" t="s">
        <v>89</v>
      </c>
      <c r="L150" s="38" t="s">
        <v>112</v>
      </c>
      <c r="M150" s="37" t="s">
        <v>1289</v>
      </c>
      <c r="N150" s="37" t="s">
        <v>535</v>
      </c>
      <c r="O150" s="38" t="s">
        <v>112</v>
      </c>
      <c r="P150" s="38" t="s">
        <v>102</v>
      </c>
      <c r="Q150" s="37" t="s">
        <v>538</v>
      </c>
      <c r="R150" s="37" t="s">
        <v>532</v>
      </c>
      <c r="S150" s="37"/>
      <c r="T150" s="38">
        <v>0</v>
      </c>
      <c r="U150" s="38">
        <v>0</v>
      </c>
      <c r="V150" s="38">
        <v>0</v>
      </c>
      <c r="W150" s="40" t="s">
        <v>105</v>
      </c>
    </row>
    <row r="151" spans="1:23" ht="105.6">
      <c r="A151" s="36" t="s">
        <v>86</v>
      </c>
      <c r="B151" s="38">
        <v>22019</v>
      </c>
      <c r="C151" s="37" t="s">
        <v>519</v>
      </c>
      <c r="D151" s="37"/>
      <c r="E151" s="37" t="s">
        <v>520</v>
      </c>
      <c r="F151" s="36"/>
      <c r="G151" s="36"/>
      <c r="H151" s="36"/>
      <c r="I151" s="36"/>
      <c r="J151" s="36"/>
      <c r="K151" s="38" t="s">
        <v>89</v>
      </c>
      <c r="L151" s="38" t="s">
        <v>112</v>
      </c>
      <c r="M151" s="37" t="s">
        <v>1290</v>
      </c>
      <c r="N151" s="37" t="s">
        <v>539</v>
      </c>
      <c r="O151" s="38" t="s">
        <v>112</v>
      </c>
      <c r="P151" s="38" t="s">
        <v>102</v>
      </c>
      <c r="Q151" s="37" t="s">
        <v>540</v>
      </c>
      <c r="R151" s="37" t="s">
        <v>541</v>
      </c>
      <c r="S151" s="37"/>
      <c r="T151" s="38">
        <v>0</v>
      </c>
      <c r="U151" s="38">
        <v>0</v>
      </c>
      <c r="V151" s="38">
        <v>0</v>
      </c>
      <c r="W151" s="40" t="s">
        <v>105</v>
      </c>
    </row>
    <row r="152" spans="1:23" ht="409.6">
      <c r="A152" s="36" t="s">
        <v>86</v>
      </c>
      <c r="B152" s="41" t="s">
        <v>1538</v>
      </c>
      <c r="C152" s="37" t="s">
        <v>1575</v>
      </c>
      <c r="D152" s="37" t="s">
        <v>1576</v>
      </c>
      <c r="E152" s="37" t="s">
        <v>543</v>
      </c>
      <c r="F152" s="43">
        <f>VLOOKUP($B152,[1]EXPORT3!$A$11:$L$37,3,FALSE)</f>
        <v>481407.46</v>
      </c>
      <c r="G152" s="43">
        <f>VLOOKUP($B152,[1]EXPORT3!$A$11:$L$37,6,FALSE)</f>
        <v>483737.46</v>
      </c>
      <c r="H152" s="43">
        <f>VLOOKUP($B152,[1]EXPORT3!$A$11:$L$37,12,FALSE)</f>
        <v>215924.37</v>
      </c>
      <c r="I152" s="43">
        <f>VLOOKUP($B152,[1]EXPORT3!$A$11:$L$37,12,FALSE)</f>
        <v>215924.37</v>
      </c>
      <c r="J152" s="43">
        <f>VLOOKUP($B152,[1]EXPORT3!$A$11:$L$37,11,FALSE)</f>
        <v>215924.37</v>
      </c>
      <c r="K152" s="38" t="s">
        <v>89</v>
      </c>
      <c r="L152" s="38" t="s">
        <v>90</v>
      </c>
      <c r="M152" s="37" t="s">
        <v>1291</v>
      </c>
      <c r="N152" s="37" t="s">
        <v>544</v>
      </c>
      <c r="O152" s="38" t="s">
        <v>90</v>
      </c>
      <c r="P152" s="38" t="s">
        <v>121</v>
      </c>
      <c r="Q152" s="37" t="s">
        <v>545</v>
      </c>
      <c r="R152" s="37" t="s">
        <v>546</v>
      </c>
      <c r="S152" s="37"/>
      <c r="T152" s="39">
        <v>-0.34259999999999996</v>
      </c>
      <c r="U152" s="38">
        <v>71</v>
      </c>
      <c r="V152" s="38">
        <v>108</v>
      </c>
      <c r="W152" s="40" t="s">
        <v>124</v>
      </c>
    </row>
    <row r="153" spans="1:23" ht="264">
      <c r="A153" s="36" t="s">
        <v>86</v>
      </c>
      <c r="B153" s="38">
        <v>22009</v>
      </c>
      <c r="C153" s="37" t="s">
        <v>542</v>
      </c>
      <c r="D153" s="37"/>
      <c r="E153" s="37" t="s">
        <v>543</v>
      </c>
      <c r="F153" s="36"/>
      <c r="G153" s="36"/>
      <c r="H153" s="36"/>
      <c r="I153" s="36"/>
      <c r="J153" s="36"/>
      <c r="K153" s="38" t="s">
        <v>89</v>
      </c>
      <c r="L153" s="38" t="s">
        <v>96</v>
      </c>
      <c r="M153" s="37" t="s">
        <v>1292</v>
      </c>
      <c r="N153" s="37" t="s">
        <v>547</v>
      </c>
      <c r="O153" s="38" t="s">
        <v>96</v>
      </c>
      <c r="P153" s="38" t="s">
        <v>92</v>
      </c>
      <c r="Q153" s="37" t="s">
        <v>548</v>
      </c>
      <c r="R153" s="37" t="s">
        <v>549</v>
      </c>
      <c r="S153" s="37"/>
      <c r="T153" s="39">
        <v>1</v>
      </c>
      <c r="U153" s="38">
        <v>77</v>
      </c>
      <c r="V153" s="38">
        <v>77</v>
      </c>
      <c r="W153" s="40" t="s">
        <v>95</v>
      </c>
    </row>
    <row r="154" spans="1:23" ht="224.4">
      <c r="A154" s="36" t="s">
        <v>86</v>
      </c>
      <c r="B154" s="38">
        <v>22009</v>
      </c>
      <c r="C154" s="37" t="s">
        <v>542</v>
      </c>
      <c r="D154" s="37"/>
      <c r="E154" s="37" t="s">
        <v>543</v>
      </c>
      <c r="F154" s="36"/>
      <c r="G154" s="36"/>
      <c r="H154" s="36"/>
      <c r="I154" s="36"/>
      <c r="J154" s="36"/>
      <c r="K154" s="38" t="s">
        <v>89</v>
      </c>
      <c r="L154" s="38" t="s">
        <v>100</v>
      </c>
      <c r="M154" s="37" t="s">
        <v>1293</v>
      </c>
      <c r="N154" s="37" t="s">
        <v>550</v>
      </c>
      <c r="O154" s="38" t="s">
        <v>100</v>
      </c>
      <c r="P154" s="38" t="s">
        <v>92</v>
      </c>
      <c r="Q154" s="37" t="s">
        <v>551</v>
      </c>
      <c r="R154" s="37" t="s">
        <v>552</v>
      </c>
      <c r="S154" s="37"/>
      <c r="T154" s="39">
        <v>1</v>
      </c>
      <c r="U154" s="38">
        <v>655</v>
      </c>
      <c r="V154" s="38">
        <v>655</v>
      </c>
      <c r="W154" s="40" t="s">
        <v>95</v>
      </c>
    </row>
    <row r="155" spans="1:23" ht="303.60000000000002">
      <c r="A155" s="36" t="s">
        <v>86</v>
      </c>
      <c r="B155" s="38">
        <v>22009</v>
      </c>
      <c r="C155" s="37" t="s">
        <v>542</v>
      </c>
      <c r="D155" s="37"/>
      <c r="E155" s="37" t="s">
        <v>543</v>
      </c>
      <c r="F155" s="36"/>
      <c r="G155" s="36"/>
      <c r="H155" s="36"/>
      <c r="I155" s="36"/>
      <c r="J155" s="36"/>
      <c r="K155" s="38" t="s">
        <v>89</v>
      </c>
      <c r="L155" s="38" t="s">
        <v>100</v>
      </c>
      <c r="M155" s="37" t="s">
        <v>1294</v>
      </c>
      <c r="N155" s="37" t="s">
        <v>553</v>
      </c>
      <c r="O155" s="38" t="s">
        <v>100</v>
      </c>
      <c r="P155" s="38" t="s">
        <v>92</v>
      </c>
      <c r="Q155" s="37" t="s">
        <v>554</v>
      </c>
      <c r="R155" s="37" t="s">
        <v>555</v>
      </c>
      <c r="S155" s="37"/>
      <c r="T155" s="39">
        <v>1</v>
      </c>
      <c r="U155" s="38">
        <v>77</v>
      </c>
      <c r="V155" s="38">
        <v>77</v>
      </c>
      <c r="W155" s="40" t="s">
        <v>95</v>
      </c>
    </row>
    <row r="156" spans="1:23" ht="145.19999999999999">
      <c r="A156" s="36" t="s">
        <v>86</v>
      </c>
      <c r="B156" s="38">
        <v>22009</v>
      </c>
      <c r="C156" s="37" t="s">
        <v>542</v>
      </c>
      <c r="D156" s="37"/>
      <c r="E156" s="37" t="s">
        <v>543</v>
      </c>
      <c r="F156" s="36"/>
      <c r="G156" s="36"/>
      <c r="H156" s="36"/>
      <c r="I156" s="36"/>
      <c r="J156" s="36"/>
      <c r="K156" s="38" t="s">
        <v>89</v>
      </c>
      <c r="L156" s="38" t="s">
        <v>100</v>
      </c>
      <c r="M156" s="37" t="s">
        <v>1295</v>
      </c>
      <c r="N156" s="37" t="s">
        <v>556</v>
      </c>
      <c r="O156" s="38" t="s">
        <v>100</v>
      </c>
      <c r="P156" s="38" t="s">
        <v>102</v>
      </c>
      <c r="Q156" s="37" t="s">
        <v>557</v>
      </c>
      <c r="R156" s="37" t="s">
        <v>558</v>
      </c>
      <c r="S156" s="37"/>
      <c r="T156" s="38">
        <v>39</v>
      </c>
      <c r="U156" s="38">
        <v>39</v>
      </c>
      <c r="V156" s="38">
        <v>0</v>
      </c>
      <c r="W156" s="40" t="s">
        <v>105</v>
      </c>
    </row>
    <row r="157" spans="1:23" ht="92.4">
      <c r="A157" s="36" t="s">
        <v>86</v>
      </c>
      <c r="B157" s="38">
        <v>22009</v>
      </c>
      <c r="C157" s="37" t="s">
        <v>542</v>
      </c>
      <c r="D157" s="37"/>
      <c r="E157" s="37" t="s">
        <v>543</v>
      </c>
      <c r="F157" s="36"/>
      <c r="G157" s="36"/>
      <c r="H157" s="36"/>
      <c r="I157" s="36"/>
      <c r="J157" s="36"/>
      <c r="K157" s="38" t="s">
        <v>89</v>
      </c>
      <c r="L157" s="38" t="s">
        <v>100</v>
      </c>
      <c r="M157" s="37" t="s">
        <v>1296</v>
      </c>
      <c r="N157" s="37" t="s">
        <v>559</v>
      </c>
      <c r="O157" s="38" t="s">
        <v>100</v>
      </c>
      <c r="P157" s="38" t="s">
        <v>102</v>
      </c>
      <c r="Q157" s="37" t="s">
        <v>560</v>
      </c>
      <c r="R157" s="37" t="s">
        <v>561</v>
      </c>
      <c r="S157" s="37"/>
      <c r="T157" s="38">
        <v>1043</v>
      </c>
      <c r="U157" s="38">
        <v>1043</v>
      </c>
      <c r="V157" s="38">
        <v>0</v>
      </c>
      <c r="W157" s="40" t="s">
        <v>105</v>
      </c>
    </row>
    <row r="158" spans="1:23" ht="264">
      <c r="A158" s="36" t="s">
        <v>86</v>
      </c>
      <c r="B158" s="38">
        <v>22009</v>
      </c>
      <c r="C158" s="37" t="s">
        <v>542</v>
      </c>
      <c r="D158" s="37"/>
      <c r="E158" s="37" t="s">
        <v>543</v>
      </c>
      <c r="F158" s="36"/>
      <c r="G158" s="36"/>
      <c r="H158" s="36"/>
      <c r="I158" s="36"/>
      <c r="J158" s="36"/>
      <c r="K158" s="38" t="s">
        <v>89</v>
      </c>
      <c r="L158" s="38" t="s">
        <v>100</v>
      </c>
      <c r="M158" s="37" t="s">
        <v>1297</v>
      </c>
      <c r="N158" s="37" t="s">
        <v>562</v>
      </c>
      <c r="O158" s="38" t="s">
        <v>100</v>
      </c>
      <c r="P158" s="38" t="s">
        <v>92</v>
      </c>
      <c r="Q158" s="37" t="s">
        <v>563</v>
      </c>
      <c r="R158" s="37" t="s">
        <v>564</v>
      </c>
      <c r="S158" s="37"/>
      <c r="T158" s="39">
        <v>1</v>
      </c>
      <c r="U158" s="38">
        <v>16</v>
      </c>
      <c r="V158" s="38">
        <v>16</v>
      </c>
      <c r="W158" s="40" t="s">
        <v>95</v>
      </c>
    </row>
    <row r="159" spans="1:23" ht="211.2">
      <c r="A159" s="36" t="s">
        <v>86</v>
      </c>
      <c r="B159" s="38">
        <v>22009</v>
      </c>
      <c r="C159" s="37" t="s">
        <v>542</v>
      </c>
      <c r="D159" s="37"/>
      <c r="E159" s="37" t="s">
        <v>543</v>
      </c>
      <c r="F159" s="36"/>
      <c r="G159" s="36"/>
      <c r="H159" s="36"/>
      <c r="I159" s="36"/>
      <c r="J159" s="36"/>
      <c r="K159" s="38" t="s">
        <v>89</v>
      </c>
      <c r="L159" s="38" t="s">
        <v>112</v>
      </c>
      <c r="M159" s="37" t="s">
        <v>1298</v>
      </c>
      <c r="N159" s="37" t="s">
        <v>565</v>
      </c>
      <c r="O159" s="38" t="s">
        <v>112</v>
      </c>
      <c r="P159" s="38" t="s">
        <v>92</v>
      </c>
      <c r="Q159" s="37" t="s">
        <v>566</v>
      </c>
      <c r="R159" s="37" t="s">
        <v>567</v>
      </c>
      <c r="S159" s="37"/>
      <c r="T159" s="39">
        <v>1</v>
      </c>
      <c r="U159" s="38">
        <v>16</v>
      </c>
      <c r="V159" s="38">
        <v>16</v>
      </c>
      <c r="W159" s="40" t="s">
        <v>95</v>
      </c>
    </row>
    <row r="160" spans="1:23" ht="118.8">
      <c r="A160" s="36" t="s">
        <v>86</v>
      </c>
      <c r="B160" s="38">
        <v>22009</v>
      </c>
      <c r="C160" s="37" t="s">
        <v>542</v>
      </c>
      <c r="D160" s="37"/>
      <c r="E160" s="37" t="s">
        <v>543</v>
      </c>
      <c r="F160" s="36"/>
      <c r="G160" s="36"/>
      <c r="H160" s="36"/>
      <c r="I160" s="36"/>
      <c r="J160" s="36"/>
      <c r="K160" s="38" t="s">
        <v>89</v>
      </c>
      <c r="L160" s="38" t="s">
        <v>112</v>
      </c>
      <c r="M160" s="37" t="s">
        <v>1299</v>
      </c>
      <c r="N160" s="37" t="s">
        <v>568</v>
      </c>
      <c r="O160" s="38" t="s">
        <v>112</v>
      </c>
      <c r="P160" s="38" t="s">
        <v>92</v>
      </c>
      <c r="Q160" s="37" t="s">
        <v>569</v>
      </c>
      <c r="R160" s="37" t="s">
        <v>570</v>
      </c>
      <c r="S160" s="37"/>
      <c r="T160" s="39">
        <v>1</v>
      </c>
      <c r="U160" s="38">
        <v>16</v>
      </c>
      <c r="V160" s="38">
        <v>16</v>
      </c>
      <c r="W160" s="40" t="s">
        <v>95</v>
      </c>
    </row>
    <row r="161" spans="1:23" ht="105.6">
      <c r="A161" s="36" t="s">
        <v>86</v>
      </c>
      <c r="B161" s="38">
        <v>22009</v>
      </c>
      <c r="C161" s="37" t="s">
        <v>542</v>
      </c>
      <c r="D161" s="37"/>
      <c r="E161" s="37" t="s">
        <v>543</v>
      </c>
      <c r="F161" s="36"/>
      <c r="G161" s="36"/>
      <c r="H161" s="36"/>
      <c r="I161" s="36"/>
      <c r="J161" s="36"/>
      <c r="K161" s="38" t="s">
        <v>89</v>
      </c>
      <c r="L161" s="38" t="s">
        <v>112</v>
      </c>
      <c r="M161" s="37" t="s">
        <v>1300</v>
      </c>
      <c r="N161" s="37" t="s">
        <v>571</v>
      </c>
      <c r="O161" s="38" t="s">
        <v>112</v>
      </c>
      <c r="P161" s="38" t="s">
        <v>102</v>
      </c>
      <c r="Q161" s="37" t="s">
        <v>572</v>
      </c>
      <c r="R161" s="37" t="s">
        <v>573</v>
      </c>
      <c r="S161" s="37"/>
      <c r="T161" s="38">
        <v>4</v>
      </c>
      <c r="U161" s="38">
        <v>4</v>
      </c>
      <c r="V161" s="38">
        <v>0</v>
      </c>
      <c r="W161" s="40" t="s">
        <v>105</v>
      </c>
    </row>
    <row r="162" spans="1:23" ht="92.4">
      <c r="A162" s="36" t="s">
        <v>86</v>
      </c>
      <c r="B162" s="38">
        <v>22009</v>
      </c>
      <c r="C162" s="37" t="s">
        <v>542</v>
      </c>
      <c r="D162" s="37"/>
      <c r="E162" s="37" t="s">
        <v>543</v>
      </c>
      <c r="F162" s="36"/>
      <c r="G162" s="36"/>
      <c r="H162" s="36"/>
      <c r="I162" s="36"/>
      <c r="J162" s="36"/>
      <c r="K162" s="38" t="s">
        <v>89</v>
      </c>
      <c r="L162" s="38" t="s">
        <v>112</v>
      </c>
      <c r="M162" s="37" t="s">
        <v>1301</v>
      </c>
      <c r="N162" s="37" t="s">
        <v>574</v>
      </c>
      <c r="O162" s="38" t="s">
        <v>112</v>
      </c>
      <c r="P162" s="38" t="s">
        <v>102</v>
      </c>
      <c r="Q162" s="37" t="s">
        <v>575</v>
      </c>
      <c r="R162" s="37" t="s">
        <v>576</v>
      </c>
      <c r="S162" s="37"/>
      <c r="T162" s="38">
        <v>9</v>
      </c>
      <c r="U162" s="38">
        <v>9</v>
      </c>
      <c r="V162" s="38">
        <v>0</v>
      </c>
      <c r="W162" s="40" t="s">
        <v>105</v>
      </c>
    </row>
    <row r="163" spans="1:23" ht="92.4">
      <c r="A163" s="36" t="s">
        <v>86</v>
      </c>
      <c r="B163" s="38">
        <v>22009</v>
      </c>
      <c r="C163" s="37" t="s">
        <v>542</v>
      </c>
      <c r="D163" s="37"/>
      <c r="E163" s="37" t="s">
        <v>543</v>
      </c>
      <c r="F163" s="36"/>
      <c r="G163" s="36"/>
      <c r="H163" s="36"/>
      <c r="I163" s="36"/>
      <c r="J163" s="36"/>
      <c r="K163" s="38" t="s">
        <v>89</v>
      </c>
      <c r="L163" s="38" t="s">
        <v>112</v>
      </c>
      <c r="M163" s="37" t="s">
        <v>1302</v>
      </c>
      <c r="N163" s="37" t="s">
        <v>577</v>
      </c>
      <c r="O163" s="38" t="s">
        <v>112</v>
      </c>
      <c r="P163" s="38" t="s">
        <v>102</v>
      </c>
      <c r="Q163" s="37" t="s">
        <v>459</v>
      </c>
      <c r="R163" s="37" t="s">
        <v>578</v>
      </c>
      <c r="S163" s="37"/>
      <c r="T163" s="38">
        <v>38</v>
      </c>
      <c r="U163" s="38">
        <v>38</v>
      </c>
      <c r="V163" s="38">
        <v>0</v>
      </c>
      <c r="W163" s="40" t="s">
        <v>105</v>
      </c>
    </row>
    <row r="164" spans="1:23" ht="184.8">
      <c r="A164" s="36" t="s">
        <v>86</v>
      </c>
      <c r="B164" s="38">
        <v>22009</v>
      </c>
      <c r="C164" s="37" t="s">
        <v>542</v>
      </c>
      <c r="D164" s="37"/>
      <c r="E164" s="37" t="s">
        <v>543</v>
      </c>
      <c r="F164" s="36"/>
      <c r="G164" s="36"/>
      <c r="H164" s="36"/>
      <c r="I164" s="36"/>
      <c r="J164" s="36"/>
      <c r="K164" s="38" t="s">
        <v>89</v>
      </c>
      <c r="L164" s="38" t="s">
        <v>112</v>
      </c>
      <c r="M164" s="37" t="s">
        <v>1303</v>
      </c>
      <c r="N164" s="37" t="s">
        <v>579</v>
      </c>
      <c r="O164" s="38" t="s">
        <v>112</v>
      </c>
      <c r="P164" s="38" t="s">
        <v>92</v>
      </c>
      <c r="Q164" s="37" t="s">
        <v>580</v>
      </c>
      <c r="R164" s="37" t="s">
        <v>581</v>
      </c>
      <c r="S164" s="37"/>
      <c r="T164" s="39">
        <v>0</v>
      </c>
      <c r="U164" s="38">
        <v>110</v>
      </c>
      <c r="V164" s="38">
        <v>0</v>
      </c>
      <c r="W164" s="40" t="s">
        <v>95</v>
      </c>
    </row>
    <row r="165" spans="1:23" ht="250.8">
      <c r="A165" s="36" t="s">
        <v>86</v>
      </c>
      <c r="B165" s="41" t="s">
        <v>1539</v>
      </c>
      <c r="C165" s="37" t="s">
        <v>1577</v>
      </c>
      <c r="D165" s="37" t="s">
        <v>1578</v>
      </c>
      <c r="E165" s="37" t="s">
        <v>583</v>
      </c>
      <c r="F165" s="43">
        <f>VLOOKUP($B165,[1]EXPORT3!$A$11:$L$37,3,FALSE)</f>
        <v>2793486.92</v>
      </c>
      <c r="G165" s="43">
        <f>VLOOKUP($B165,[1]EXPORT3!$A$11:$L$37,6,FALSE)</f>
        <v>2224632.5</v>
      </c>
      <c r="H165" s="43">
        <f>VLOOKUP($B165,[1]EXPORT3!$A$11:$L$37,12,FALSE)</f>
        <v>825201.19</v>
      </c>
      <c r="I165" s="43">
        <f>VLOOKUP($B165,[1]EXPORT3!$A$11:$L$37,12,FALSE)</f>
        <v>825201.19</v>
      </c>
      <c r="J165" s="43">
        <f>VLOOKUP($B165,[1]EXPORT3!$A$11:$L$37,11,FALSE)</f>
        <v>825201.19</v>
      </c>
      <c r="K165" s="38" t="s">
        <v>89</v>
      </c>
      <c r="L165" s="38" t="s">
        <v>90</v>
      </c>
      <c r="M165" s="37" t="s">
        <v>1304</v>
      </c>
      <c r="N165" s="37" t="s">
        <v>584</v>
      </c>
      <c r="O165" s="38" t="s">
        <v>90</v>
      </c>
      <c r="P165" s="38" t="s">
        <v>92</v>
      </c>
      <c r="Q165" s="37" t="s">
        <v>585</v>
      </c>
      <c r="R165" s="37" t="s">
        <v>586</v>
      </c>
      <c r="S165" s="37"/>
      <c r="T165" s="39">
        <v>0</v>
      </c>
      <c r="U165" s="38">
        <v>0</v>
      </c>
      <c r="V165" s="38">
        <v>74184</v>
      </c>
      <c r="W165" s="40" t="s">
        <v>95</v>
      </c>
    </row>
    <row r="166" spans="1:23" ht="184.8">
      <c r="A166" s="36" t="s">
        <v>86</v>
      </c>
      <c r="B166" s="38">
        <v>22002</v>
      </c>
      <c r="C166" s="37" t="s">
        <v>582</v>
      </c>
      <c r="D166" s="37"/>
      <c r="E166" s="37" t="s">
        <v>583</v>
      </c>
      <c r="F166" s="36"/>
      <c r="G166" s="36"/>
      <c r="H166" s="36"/>
      <c r="I166" s="36"/>
      <c r="J166" s="36"/>
      <c r="K166" s="38" t="s">
        <v>89</v>
      </c>
      <c r="L166" s="38" t="s">
        <v>96</v>
      </c>
      <c r="M166" s="37"/>
      <c r="N166" s="37" t="s">
        <v>587</v>
      </c>
      <c r="O166" s="38" t="s">
        <v>96</v>
      </c>
      <c r="P166" s="38" t="s">
        <v>121</v>
      </c>
      <c r="Q166" s="37" t="s">
        <v>588</v>
      </c>
      <c r="R166" s="37" t="s">
        <v>589</v>
      </c>
      <c r="S166" s="37"/>
      <c r="T166" s="39">
        <v>0</v>
      </c>
      <c r="U166" s="38">
        <v>9</v>
      </c>
      <c r="V166" s="38">
        <v>9</v>
      </c>
      <c r="W166" s="40" t="s">
        <v>124</v>
      </c>
    </row>
    <row r="167" spans="1:23" ht="79.2">
      <c r="A167" s="36" t="s">
        <v>86</v>
      </c>
      <c r="B167" s="38">
        <v>22002</v>
      </c>
      <c r="C167" s="37" t="s">
        <v>582</v>
      </c>
      <c r="D167" s="37"/>
      <c r="E167" s="37" t="s">
        <v>583</v>
      </c>
      <c r="F167" s="36"/>
      <c r="G167" s="36"/>
      <c r="H167" s="36"/>
      <c r="I167" s="36"/>
      <c r="J167" s="36"/>
      <c r="K167" s="38" t="s">
        <v>89</v>
      </c>
      <c r="L167" s="38" t="s">
        <v>100</v>
      </c>
      <c r="M167" s="37" t="s">
        <v>1305</v>
      </c>
      <c r="N167" s="37" t="s">
        <v>590</v>
      </c>
      <c r="O167" s="38" t="s">
        <v>100</v>
      </c>
      <c r="P167" s="38" t="s">
        <v>102</v>
      </c>
      <c r="Q167" s="37" t="s">
        <v>591</v>
      </c>
      <c r="R167" s="37" t="s">
        <v>592</v>
      </c>
      <c r="S167" s="37"/>
      <c r="T167" s="38">
        <v>776</v>
      </c>
      <c r="U167" s="38">
        <v>776</v>
      </c>
      <c r="V167" s="38">
        <v>0</v>
      </c>
      <c r="W167" s="40" t="s">
        <v>105</v>
      </c>
    </row>
    <row r="168" spans="1:23" ht="171.6">
      <c r="A168" s="36" t="s">
        <v>86</v>
      </c>
      <c r="B168" s="38">
        <v>22002</v>
      </c>
      <c r="C168" s="37" t="s">
        <v>582</v>
      </c>
      <c r="D168" s="37"/>
      <c r="E168" s="37" t="s">
        <v>583</v>
      </c>
      <c r="F168" s="36"/>
      <c r="G168" s="36"/>
      <c r="H168" s="36"/>
      <c r="I168" s="36"/>
      <c r="J168" s="36"/>
      <c r="K168" s="38" t="s">
        <v>89</v>
      </c>
      <c r="L168" s="38" t="s">
        <v>100</v>
      </c>
      <c r="M168" s="37" t="s">
        <v>1306</v>
      </c>
      <c r="N168" s="37" t="s">
        <v>593</v>
      </c>
      <c r="O168" s="38" t="s">
        <v>100</v>
      </c>
      <c r="P168" s="38" t="s">
        <v>102</v>
      </c>
      <c r="Q168" s="37" t="s">
        <v>594</v>
      </c>
      <c r="R168" s="37" t="s">
        <v>595</v>
      </c>
      <c r="S168" s="37"/>
      <c r="T168" s="38">
        <v>14</v>
      </c>
      <c r="U168" s="38">
        <v>14</v>
      </c>
      <c r="V168" s="38">
        <v>0</v>
      </c>
      <c r="W168" s="40" t="s">
        <v>105</v>
      </c>
    </row>
    <row r="169" spans="1:23" ht="211.2">
      <c r="A169" s="36" t="s">
        <v>86</v>
      </c>
      <c r="B169" s="38">
        <v>22002</v>
      </c>
      <c r="C169" s="37" t="s">
        <v>582</v>
      </c>
      <c r="D169" s="37"/>
      <c r="E169" s="37" t="s">
        <v>583</v>
      </c>
      <c r="F169" s="36"/>
      <c r="G169" s="36"/>
      <c r="H169" s="36"/>
      <c r="I169" s="36"/>
      <c r="J169" s="36"/>
      <c r="K169" s="38" t="s">
        <v>89</v>
      </c>
      <c r="L169" s="38" t="s">
        <v>100</v>
      </c>
      <c r="M169" s="37" t="s">
        <v>1307</v>
      </c>
      <c r="N169" s="37" t="s">
        <v>596</v>
      </c>
      <c r="O169" s="38" t="s">
        <v>100</v>
      </c>
      <c r="P169" s="38" t="s">
        <v>102</v>
      </c>
      <c r="Q169" s="37" t="s">
        <v>597</v>
      </c>
      <c r="R169" s="37" t="s">
        <v>598</v>
      </c>
      <c r="S169" s="37"/>
      <c r="T169" s="38">
        <v>7</v>
      </c>
      <c r="U169" s="38">
        <v>7</v>
      </c>
      <c r="V169" s="38">
        <v>0</v>
      </c>
      <c r="W169" s="40" t="s">
        <v>105</v>
      </c>
    </row>
    <row r="170" spans="1:23" ht="171.6">
      <c r="A170" s="36" t="s">
        <v>86</v>
      </c>
      <c r="B170" s="38">
        <v>22002</v>
      </c>
      <c r="C170" s="37" t="s">
        <v>582</v>
      </c>
      <c r="D170" s="37"/>
      <c r="E170" s="37" t="s">
        <v>583</v>
      </c>
      <c r="F170" s="36"/>
      <c r="G170" s="36"/>
      <c r="H170" s="36"/>
      <c r="I170" s="36"/>
      <c r="J170" s="36"/>
      <c r="K170" s="38" t="s">
        <v>89</v>
      </c>
      <c r="L170" s="38" t="s">
        <v>100</v>
      </c>
      <c r="M170" s="37" t="s">
        <v>1308</v>
      </c>
      <c r="N170" s="37" t="s">
        <v>599</v>
      </c>
      <c r="O170" s="38" t="s">
        <v>100</v>
      </c>
      <c r="P170" s="38" t="s">
        <v>102</v>
      </c>
      <c r="Q170" s="37" t="s">
        <v>600</v>
      </c>
      <c r="R170" s="37" t="s">
        <v>601</v>
      </c>
      <c r="S170" s="37"/>
      <c r="T170" s="38">
        <v>18</v>
      </c>
      <c r="U170" s="38">
        <v>18</v>
      </c>
      <c r="V170" s="38">
        <v>0</v>
      </c>
      <c r="W170" s="40" t="s">
        <v>105</v>
      </c>
    </row>
    <row r="171" spans="1:23" ht="369.6">
      <c r="A171" s="36" t="s">
        <v>86</v>
      </c>
      <c r="B171" s="38">
        <v>22002</v>
      </c>
      <c r="C171" s="37" t="s">
        <v>582</v>
      </c>
      <c r="D171" s="37"/>
      <c r="E171" s="37" t="s">
        <v>583</v>
      </c>
      <c r="F171" s="36"/>
      <c r="G171" s="36"/>
      <c r="H171" s="36"/>
      <c r="I171" s="36"/>
      <c r="J171" s="36"/>
      <c r="K171" s="38" t="s">
        <v>89</v>
      </c>
      <c r="L171" s="38" t="s">
        <v>100</v>
      </c>
      <c r="M171" s="37" t="s">
        <v>1309</v>
      </c>
      <c r="N171" s="37" t="s">
        <v>602</v>
      </c>
      <c r="O171" s="38" t="s">
        <v>100</v>
      </c>
      <c r="P171" s="38" t="s">
        <v>102</v>
      </c>
      <c r="Q171" s="37" t="s">
        <v>603</v>
      </c>
      <c r="R171" s="37" t="s">
        <v>604</v>
      </c>
      <c r="S171" s="37"/>
      <c r="T171" s="38">
        <v>25</v>
      </c>
      <c r="U171" s="38">
        <v>25</v>
      </c>
      <c r="V171" s="38">
        <v>0</v>
      </c>
      <c r="W171" s="40" t="s">
        <v>105</v>
      </c>
    </row>
    <row r="172" spans="1:23" ht="118.8">
      <c r="A172" s="36" t="s">
        <v>86</v>
      </c>
      <c r="B172" s="38">
        <v>22002</v>
      </c>
      <c r="C172" s="37" t="s">
        <v>582</v>
      </c>
      <c r="D172" s="37"/>
      <c r="E172" s="37" t="s">
        <v>583</v>
      </c>
      <c r="F172" s="36"/>
      <c r="G172" s="36"/>
      <c r="H172" s="36"/>
      <c r="I172" s="36"/>
      <c r="J172" s="36"/>
      <c r="K172" s="38" t="s">
        <v>89</v>
      </c>
      <c r="L172" s="38" t="s">
        <v>100</v>
      </c>
      <c r="M172" s="37" t="s">
        <v>1310</v>
      </c>
      <c r="N172" s="37" t="s">
        <v>605</v>
      </c>
      <c r="O172" s="38" t="s">
        <v>100</v>
      </c>
      <c r="P172" s="38" t="s">
        <v>102</v>
      </c>
      <c r="Q172" s="37" t="s">
        <v>606</v>
      </c>
      <c r="R172" s="37" t="s">
        <v>607</v>
      </c>
      <c r="S172" s="37"/>
      <c r="T172" s="38">
        <v>14</v>
      </c>
      <c r="U172" s="38">
        <v>14</v>
      </c>
      <c r="V172" s="38">
        <v>0</v>
      </c>
      <c r="W172" s="40" t="s">
        <v>105</v>
      </c>
    </row>
    <row r="173" spans="1:23" ht="26.4">
      <c r="A173" s="36" t="s">
        <v>86</v>
      </c>
      <c r="B173" s="38">
        <v>22002</v>
      </c>
      <c r="C173" s="37" t="s">
        <v>582</v>
      </c>
      <c r="D173" s="37"/>
      <c r="E173" s="37" t="s">
        <v>583</v>
      </c>
      <c r="F173" s="36"/>
      <c r="G173" s="36"/>
      <c r="H173" s="36"/>
      <c r="I173" s="36"/>
      <c r="J173" s="36"/>
      <c r="K173" s="38" t="s">
        <v>89</v>
      </c>
      <c r="L173" s="38" t="s">
        <v>112</v>
      </c>
      <c r="M173" s="37" t="s">
        <v>1311</v>
      </c>
      <c r="N173" s="37" t="s">
        <v>608</v>
      </c>
      <c r="O173" s="38" t="s">
        <v>112</v>
      </c>
      <c r="P173" s="38" t="s">
        <v>102</v>
      </c>
      <c r="Q173" s="37" t="s">
        <v>609</v>
      </c>
      <c r="R173" s="37">
        <v>68</v>
      </c>
      <c r="S173" s="37"/>
      <c r="T173" s="38">
        <v>462</v>
      </c>
      <c r="U173" s="38">
        <v>462</v>
      </c>
      <c r="V173" s="38">
        <v>0</v>
      </c>
      <c r="W173" s="40" t="s">
        <v>105</v>
      </c>
    </row>
    <row r="174" spans="1:23" ht="66">
      <c r="A174" s="36" t="s">
        <v>86</v>
      </c>
      <c r="B174" s="38">
        <v>22002</v>
      </c>
      <c r="C174" s="37" t="s">
        <v>582</v>
      </c>
      <c r="D174" s="37"/>
      <c r="E174" s="37" t="s">
        <v>583</v>
      </c>
      <c r="F174" s="36"/>
      <c r="G174" s="36"/>
      <c r="H174" s="36"/>
      <c r="I174" s="36"/>
      <c r="J174" s="36"/>
      <c r="K174" s="38" t="s">
        <v>89</v>
      </c>
      <c r="L174" s="38" t="s">
        <v>112</v>
      </c>
      <c r="M174" s="37" t="s">
        <v>1312</v>
      </c>
      <c r="N174" s="37" t="s">
        <v>610</v>
      </c>
      <c r="O174" s="38" t="s">
        <v>112</v>
      </c>
      <c r="P174" s="38" t="s">
        <v>102</v>
      </c>
      <c r="Q174" s="37" t="s">
        <v>341</v>
      </c>
      <c r="R174" s="37" t="s">
        <v>611</v>
      </c>
      <c r="S174" s="37"/>
      <c r="T174" s="38">
        <v>319</v>
      </c>
      <c r="U174" s="38">
        <v>319</v>
      </c>
      <c r="V174" s="38">
        <v>0</v>
      </c>
      <c r="W174" s="40" t="s">
        <v>105</v>
      </c>
    </row>
    <row r="175" spans="1:23" ht="118.8">
      <c r="A175" s="36" t="s">
        <v>86</v>
      </c>
      <c r="B175" s="38">
        <v>22002</v>
      </c>
      <c r="C175" s="37" t="s">
        <v>582</v>
      </c>
      <c r="D175" s="37"/>
      <c r="E175" s="37" t="s">
        <v>583</v>
      </c>
      <c r="F175" s="36"/>
      <c r="G175" s="36"/>
      <c r="H175" s="36"/>
      <c r="I175" s="36"/>
      <c r="J175" s="36"/>
      <c r="K175" s="38" t="s">
        <v>89</v>
      </c>
      <c r="L175" s="38" t="s">
        <v>112</v>
      </c>
      <c r="M175" s="37" t="s">
        <v>1313</v>
      </c>
      <c r="N175" s="37" t="s">
        <v>612</v>
      </c>
      <c r="O175" s="38" t="s">
        <v>112</v>
      </c>
      <c r="P175" s="38" t="s">
        <v>102</v>
      </c>
      <c r="Q175" s="37" t="s">
        <v>613</v>
      </c>
      <c r="R175" s="37" t="s">
        <v>614</v>
      </c>
      <c r="S175" s="37"/>
      <c r="T175" s="38">
        <v>15</v>
      </c>
      <c r="U175" s="38">
        <v>15</v>
      </c>
      <c r="V175" s="38">
        <v>0</v>
      </c>
      <c r="W175" s="40" t="s">
        <v>105</v>
      </c>
    </row>
    <row r="176" spans="1:23" ht="92.4">
      <c r="A176" s="36" t="s">
        <v>86</v>
      </c>
      <c r="B176" s="38">
        <v>22002</v>
      </c>
      <c r="C176" s="37" t="s">
        <v>582</v>
      </c>
      <c r="D176" s="37"/>
      <c r="E176" s="37" t="s">
        <v>583</v>
      </c>
      <c r="F176" s="36"/>
      <c r="G176" s="36"/>
      <c r="H176" s="36"/>
      <c r="I176" s="36"/>
      <c r="J176" s="36"/>
      <c r="K176" s="38" t="s">
        <v>89</v>
      </c>
      <c r="L176" s="38" t="s">
        <v>112</v>
      </c>
      <c r="M176" s="37" t="s">
        <v>1314</v>
      </c>
      <c r="N176" s="37" t="s">
        <v>615</v>
      </c>
      <c r="O176" s="38" t="s">
        <v>112</v>
      </c>
      <c r="P176" s="38" t="s">
        <v>102</v>
      </c>
      <c r="Q176" s="37" t="s">
        <v>616</v>
      </c>
      <c r="R176" s="37" t="s">
        <v>617</v>
      </c>
      <c r="S176" s="37"/>
      <c r="T176" s="38">
        <v>69</v>
      </c>
      <c r="U176" s="38">
        <v>69</v>
      </c>
      <c r="V176" s="38">
        <v>0</v>
      </c>
      <c r="W176" s="40" t="s">
        <v>105</v>
      </c>
    </row>
    <row r="177" spans="1:23" ht="66">
      <c r="A177" s="36" t="s">
        <v>86</v>
      </c>
      <c r="B177" s="38">
        <v>22002</v>
      </c>
      <c r="C177" s="37" t="s">
        <v>582</v>
      </c>
      <c r="D177" s="37"/>
      <c r="E177" s="37" t="s">
        <v>583</v>
      </c>
      <c r="F177" s="36"/>
      <c r="G177" s="36"/>
      <c r="H177" s="36"/>
      <c r="I177" s="36"/>
      <c r="J177" s="36"/>
      <c r="K177" s="38" t="s">
        <v>89</v>
      </c>
      <c r="L177" s="38" t="s">
        <v>112</v>
      </c>
      <c r="M177" s="37" t="s">
        <v>1315</v>
      </c>
      <c r="N177" s="37" t="s">
        <v>618</v>
      </c>
      <c r="O177" s="38" t="s">
        <v>112</v>
      </c>
      <c r="P177" s="38" t="s">
        <v>102</v>
      </c>
      <c r="Q177" s="37" t="s">
        <v>341</v>
      </c>
      <c r="R177" s="37" t="s">
        <v>619</v>
      </c>
      <c r="S177" s="37"/>
      <c r="T177" s="38">
        <v>3332</v>
      </c>
      <c r="U177" s="38">
        <v>3332</v>
      </c>
      <c r="V177" s="38">
        <v>0</v>
      </c>
      <c r="W177" s="40" t="s">
        <v>105</v>
      </c>
    </row>
    <row r="178" spans="1:23" ht="409.6">
      <c r="A178" s="36" t="s">
        <v>86</v>
      </c>
      <c r="B178" s="38">
        <v>22002</v>
      </c>
      <c r="C178" s="37" t="s">
        <v>582</v>
      </c>
      <c r="D178" s="37"/>
      <c r="E178" s="37" t="s">
        <v>583</v>
      </c>
      <c r="F178" s="36"/>
      <c r="G178" s="36"/>
      <c r="H178" s="36"/>
      <c r="I178" s="36"/>
      <c r="J178" s="36"/>
      <c r="K178" s="38" t="s">
        <v>89</v>
      </c>
      <c r="L178" s="38" t="s">
        <v>112</v>
      </c>
      <c r="M178" s="37" t="s">
        <v>1316</v>
      </c>
      <c r="N178" s="37" t="s">
        <v>620</v>
      </c>
      <c r="O178" s="38" t="s">
        <v>112</v>
      </c>
      <c r="P178" s="38" t="s">
        <v>102</v>
      </c>
      <c r="Q178" s="37" t="s">
        <v>621</v>
      </c>
      <c r="R178" s="37" t="s">
        <v>622</v>
      </c>
      <c r="S178" s="37"/>
      <c r="T178" s="38">
        <v>37</v>
      </c>
      <c r="U178" s="38">
        <v>37</v>
      </c>
      <c r="V178" s="38">
        <v>0</v>
      </c>
      <c r="W178" s="40" t="s">
        <v>105</v>
      </c>
    </row>
    <row r="179" spans="1:23" ht="105.6">
      <c r="A179" s="36" t="s">
        <v>86</v>
      </c>
      <c r="B179" s="38">
        <v>22002</v>
      </c>
      <c r="C179" s="37" t="s">
        <v>582</v>
      </c>
      <c r="D179" s="37"/>
      <c r="E179" s="37" t="s">
        <v>583</v>
      </c>
      <c r="F179" s="36"/>
      <c r="G179" s="36"/>
      <c r="H179" s="36"/>
      <c r="I179" s="36"/>
      <c r="J179" s="36"/>
      <c r="K179" s="38" t="s">
        <v>89</v>
      </c>
      <c r="L179" s="38" t="s">
        <v>112</v>
      </c>
      <c r="M179" s="37" t="s">
        <v>1317</v>
      </c>
      <c r="N179" s="37" t="s">
        <v>623</v>
      </c>
      <c r="O179" s="38" t="s">
        <v>112</v>
      </c>
      <c r="P179" s="38" t="s">
        <v>102</v>
      </c>
      <c r="Q179" s="37" t="s">
        <v>624</v>
      </c>
      <c r="R179" s="37" t="s">
        <v>625</v>
      </c>
      <c r="S179" s="37"/>
      <c r="T179" s="38">
        <v>16</v>
      </c>
      <c r="U179" s="38">
        <v>16</v>
      </c>
      <c r="V179" s="38">
        <v>0</v>
      </c>
      <c r="W179" s="40" t="s">
        <v>105</v>
      </c>
    </row>
    <row r="180" spans="1:23" ht="105.6">
      <c r="A180" s="36" t="s">
        <v>86</v>
      </c>
      <c r="B180" s="41" t="s">
        <v>1540</v>
      </c>
      <c r="C180" s="37" t="s">
        <v>1579</v>
      </c>
      <c r="D180" s="37" t="s">
        <v>1580</v>
      </c>
      <c r="E180" s="37" t="s">
        <v>627</v>
      </c>
      <c r="F180" s="43">
        <f>VLOOKUP($B180,[1]EXPORT3!$A$11:$L$37,3,FALSE)</f>
        <v>1649412.07</v>
      </c>
      <c r="G180" s="43">
        <f>VLOOKUP($B180,[1]EXPORT3!$A$11:$L$37,6,FALSE)</f>
        <v>1714549.4</v>
      </c>
      <c r="H180" s="43">
        <f>VLOOKUP($B180,[1]EXPORT3!$A$11:$L$37,12,FALSE)</f>
        <v>757085.25</v>
      </c>
      <c r="I180" s="43">
        <f>VLOOKUP($B180,[1]EXPORT3!$A$11:$L$37,12,FALSE)</f>
        <v>757085.25</v>
      </c>
      <c r="J180" s="43">
        <f>VLOOKUP($B180,[1]EXPORT3!$A$11:$L$37,11,FALSE)</f>
        <v>757085.25</v>
      </c>
      <c r="K180" s="38" t="s">
        <v>89</v>
      </c>
      <c r="L180" s="38" t="s">
        <v>90</v>
      </c>
      <c r="M180" s="37" t="s">
        <v>1318</v>
      </c>
      <c r="N180" s="37" t="s">
        <v>1319</v>
      </c>
      <c r="O180" s="38" t="s">
        <v>90</v>
      </c>
      <c r="P180" s="38" t="s">
        <v>102</v>
      </c>
      <c r="Q180" s="37" t="s">
        <v>1320</v>
      </c>
      <c r="R180" s="37" t="s">
        <v>1321</v>
      </c>
      <c r="S180" s="37"/>
      <c r="T180" s="38">
        <v>0</v>
      </c>
      <c r="U180" s="38">
        <v>20</v>
      </c>
      <c r="V180" s="38">
        <v>0</v>
      </c>
      <c r="W180" s="40" t="s">
        <v>105</v>
      </c>
    </row>
    <row r="181" spans="1:23" ht="132">
      <c r="A181" s="36" t="s">
        <v>86</v>
      </c>
      <c r="B181" s="38">
        <v>22032</v>
      </c>
      <c r="C181" s="37" t="s">
        <v>626</v>
      </c>
      <c r="D181" s="37"/>
      <c r="E181" s="37" t="s">
        <v>627</v>
      </c>
      <c r="F181" s="36"/>
      <c r="G181" s="36"/>
      <c r="H181" s="36"/>
      <c r="I181" s="36"/>
      <c r="J181" s="36"/>
      <c r="K181" s="38" t="s">
        <v>89</v>
      </c>
      <c r="L181" s="38" t="s">
        <v>96</v>
      </c>
      <c r="M181" s="37" t="s">
        <v>1322</v>
      </c>
      <c r="N181" s="37" t="s">
        <v>1323</v>
      </c>
      <c r="O181" s="38" t="s">
        <v>96</v>
      </c>
      <c r="P181" s="38" t="s">
        <v>102</v>
      </c>
      <c r="Q181" s="37" t="s">
        <v>1324</v>
      </c>
      <c r="R181" s="37" t="s">
        <v>1325</v>
      </c>
      <c r="S181" s="37"/>
      <c r="T181" s="38">
        <v>0</v>
      </c>
      <c r="U181" s="38">
        <v>5995</v>
      </c>
      <c r="V181" s="38">
        <v>0</v>
      </c>
      <c r="W181" s="40" t="s">
        <v>105</v>
      </c>
    </row>
    <row r="182" spans="1:23" ht="277.2">
      <c r="A182" s="36" t="s">
        <v>86</v>
      </c>
      <c r="B182" s="38">
        <v>22032</v>
      </c>
      <c r="C182" s="37" t="s">
        <v>626</v>
      </c>
      <c r="D182" s="37"/>
      <c r="E182" s="37" t="s">
        <v>627</v>
      </c>
      <c r="F182" s="36"/>
      <c r="G182" s="36"/>
      <c r="H182" s="36"/>
      <c r="I182" s="36"/>
      <c r="J182" s="36"/>
      <c r="K182" s="38" t="s">
        <v>89</v>
      </c>
      <c r="L182" s="38" t="s">
        <v>100</v>
      </c>
      <c r="M182" s="37" t="s">
        <v>1326</v>
      </c>
      <c r="N182" s="37" t="s">
        <v>628</v>
      </c>
      <c r="O182" s="38" t="s">
        <v>100</v>
      </c>
      <c r="P182" s="38" t="s">
        <v>92</v>
      </c>
      <c r="Q182" s="37" t="s">
        <v>629</v>
      </c>
      <c r="R182" s="37" t="s">
        <v>630</v>
      </c>
      <c r="S182" s="37"/>
      <c r="T182" s="39">
        <v>0</v>
      </c>
      <c r="U182" s="38">
        <v>8</v>
      </c>
      <c r="V182" s="38">
        <v>0</v>
      </c>
      <c r="W182" s="40" t="s">
        <v>95</v>
      </c>
    </row>
    <row r="183" spans="1:23" ht="105.6">
      <c r="A183" s="36" t="s">
        <v>86</v>
      </c>
      <c r="B183" s="38">
        <v>22032</v>
      </c>
      <c r="C183" s="37" t="s">
        <v>626</v>
      </c>
      <c r="D183" s="37"/>
      <c r="E183" s="37" t="s">
        <v>627</v>
      </c>
      <c r="F183" s="36"/>
      <c r="G183" s="36"/>
      <c r="H183" s="36"/>
      <c r="I183" s="36"/>
      <c r="J183" s="36"/>
      <c r="K183" s="38" t="s">
        <v>89</v>
      </c>
      <c r="L183" s="38" t="s">
        <v>100</v>
      </c>
      <c r="M183" s="37" t="s">
        <v>1327</v>
      </c>
      <c r="N183" s="37" t="s">
        <v>1328</v>
      </c>
      <c r="O183" s="38" t="s">
        <v>100</v>
      </c>
      <c r="P183" s="38" t="s">
        <v>102</v>
      </c>
      <c r="Q183" s="37" t="s">
        <v>1329</v>
      </c>
      <c r="R183" s="37" t="s">
        <v>1330</v>
      </c>
      <c r="S183" s="37"/>
      <c r="T183" s="38">
        <v>8</v>
      </c>
      <c r="U183" s="38">
        <v>8</v>
      </c>
      <c r="V183" s="38">
        <v>0</v>
      </c>
      <c r="W183" s="40" t="s">
        <v>105</v>
      </c>
    </row>
    <row r="184" spans="1:23" ht="52.8">
      <c r="A184" s="36" t="s">
        <v>86</v>
      </c>
      <c r="B184" s="38">
        <v>22032</v>
      </c>
      <c r="C184" s="37" t="s">
        <v>626</v>
      </c>
      <c r="D184" s="37"/>
      <c r="E184" s="37" t="s">
        <v>627</v>
      </c>
      <c r="F184" s="36"/>
      <c r="G184" s="36"/>
      <c r="H184" s="36"/>
      <c r="I184" s="36"/>
      <c r="J184" s="36"/>
      <c r="K184" s="38" t="s">
        <v>89</v>
      </c>
      <c r="L184" s="38" t="s">
        <v>100</v>
      </c>
      <c r="M184" s="37" t="s">
        <v>1331</v>
      </c>
      <c r="N184" s="37" t="s">
        <v>1332</v>
      </c>
      <c r="O184" s="38" t="s">
        <v>100</v>
      </c>
      <c r="P184" s="38" t="s">
        <v>102</v>
      </c>
      <c r="Q184" s="37" t="s">
        <v>1333</v>
      </c>
      <c r="R184" s="37" t="s">
        <v>1334</v>
      </c>
      <c r="S184" s="37"/>
      <c r="T184" s="38">
        <v>19</v>
      </c>
      <c r="U184" s="38">
        <v>19</v>
      </c>
      <c r="V184" s="38">
        <v>0</v>
      </c>
      <c r="W184" s="40" t="s">
        <v>105</v>
      </c>
    </row>
    <row r="185" spans="1:23" ht="105.6">
      <c r="A185" s="36" t="s">
        <v>86</v>
      </c>
      <c r="B185" s="38">
        <v>22032</v>
      </c>
      <c r="C185" s="37" t="s">
        <v>626</v>
      </c>
      <c r="D185" s="37"/>
      <c r="E185" s="37" t="s">
        <v>627</v>
      </c>
      <c r="F185" s="36"/>
      <c r="G185" s="36"/>
      <c r="H185" s="36"/>
      <c r="I185" s="36"/>
      <c r="J185" s="36"/>
      <c r="K185" s="38" t="s">
        <v>89</v>
      </c>
      <c r="L185" s="38" t="s">
        <v>112</v>
      </c>
      <c r="M185" s="37" t="s">
        <v>1335</v>
      </c>
      <c r="N185" s="37" t="s">
        <v>1336</v>
      </c>
      <c r="O185" s="38" t="s">
        <v>112</v>
      </c>
      <c r="P185" s="38" t="s">
        <v>102</v>
      </c>
      <c r="Q185" s="37" t="s">
        <v>1337</v>
      </c>
      <c r="R185" s="37" t="s">
        <v>1338</v>
      </c>
      <c r="S185" s="37"/>
      <c r="T185" s="38">
        <v>4</v>
      </c>
      <c r="U185" s="38">
        <v>4</v>
      </c>
      <c r="V185" s="38">
        <v>0</v>
      </c>
      <c r="W185" s="40" t="s">
        <v>105</v>
      </c>
    </row>
    <row r="186" spans="1:23" ht="145.19999999999999">
      <c r="A186" s="36" t="s">
        <v>86</v>
      </c>
      <c r="B186" s="38">
        <v>22032</v>
      </c>
      <c r="C186" s="37" t="s">
        <v>626</v>
      </c>
      <c r="D186" s="37"/>
      <c r="E186" s="37" t="s">
        <v>627</v>
      </c>
      <c r="F186" s="36"/>
      <c r="G186" s="36"/>
      <c r="H186" s="36"/>
      <c r="I186" s="36"/>
      <c r="J186" s="36"/>
      <c r="K186" s="38" t="s">
        <v>89</v>
      </c>
      <c r="L186" s="38" t="s">
        <v>112</v>
      </c>
      <c r="M186" s="37" t="s">
        <v>1339</v>
      </c>
      <c r="N186" s="37" t="s">
        <v>1340</v>
      </c>
      <c r="O186" s="38" t="s">
        <v>112</v>
      </c>
      <c r="P186" s="38" t="s">
        <v>102</v>
      </c>
      <c r="Q186" s="37" t="s">
        <v>1341</v>
      </c>
      <c r="R186" s="37" t="s">
        <v>1342</v>
      </c>
      <c r="S186" s="37"/>
      <c r="T186" s="38">
        <v>3</v>
      </c>
      <c r="U186" s="38">
        <v>3</v>
      </c>
      <c r="V186" s="38">
        <v>0</v>
      </c>
      <c r="W186" s="40" t="s">
        <v>105</v>
      </c>
    </row>
    <row r="187" spans="1:23" ht="26.4">
      <c r="A187" s="36" t="s">
        <v>86</v>
      </c>
      <c r="B187" s="38">
        <v>22032</v>
      </c>
      <c r="C187" s="37" t="s">
        <v>626</v>
      </c>
      <c r="D187" s="37"/>
      <c r="E187" s="37" t="s">
        <v>627</v>
      </c>
      <c r="F187" s="36"/>
      <c r="G187" s="36"/>
      <c r="H187" s="36"/>
      <c r="I187" s="36"/>
      <c r="J187" s="36"/>
      <c r="K187" s="38" t="s">
        <v>89</v>
      </c>
      <c r="L187" s="38" t="s">
        <v>112</v>
      </c>
      <c r="M187" s="37" t="s">
        <v>1343</v>
      </c>
      <c r="N187" s="37" t="s">
        <v>1344</v>
      </c>
      <c r="O187" s="38" t="s">
        <v>112</v>
      </c>
      <c r="P187" s="38" t="s">
        <v>102</v>
      </c>
      <c r="Q187" s="37" t="s">
        <v>1345</v>
      </c>
      <c r="R187" s="37" t="s">
        <v>1346</v>
      </c>
      <c r="S187" s="37"/>
      <c r="T187" s="38">
        <v>0</v>
      </c>
      <c r="U187" s="38">
        <v>0</v>
      </c>
      <c r="V187" s="38">
        <v>0</v>
      </c>
      <c r="W187" s="40" t="s">
        <v>105</v>
      </c>
    </row>
    <row r="188" spans="1:23" ht="39.6">
      <c r="A188" s="36" t="s">
        <v>86</v>
      </c>
      <c r="B188" s="38">
        <v>22032</v>
      </c>
      <c r="C188" s="37" t="s">
        <v>626</v>
      </c>
      <c r="D188" s="37"/>
      <c r="E188" s="37" t="s">
        <v>627</v>
      </c>
      <c r="F188" s="36"/>
      <c r="G188" s="36"/>
      <c r="H188" s="36"/>
      <c r="I188" s="36"/>
      <c r="J188" s="36"/>
      <c r="K188" s="38" t="s">
        <v>89</v>
      </c>
      <c r="L188" s="38" t="s">
        <v>112</v>
      </c>
      <c r="M188" s="37" t="s">
        <v>1347</v>
      </c>
      <c r="N188" s="37" t="s">
        <v>1348</v>
      </c>
      <c r="O188" s="38" t="s">
        <v>112</v>
      </c>
      <c r="P188" s="38" t="s">
        <v>102</v>
      </c>
      <c r="Q188" s="37" t="s">
        <v>1349</v>
      </c>
      <c r="R188" s="37" t="s">
        <v>1350</v>
      </c>
      <c r="S188" s="37"/>
      <c r="T188" s="38">
        <v>5995</v>
      </c>
      <c r="U188" s="38">
        <v>5995</v>
      </c>
      <c r="V188" s="38">
        <v>0</v>
      </c>
      <c r="W188" s="40" t="s">
        <v>105</v>
      </c>
    </row>
    <row r="189" spans="1:23" ht="79.2">
      <c r="A189" s="36" t="s">
        <v>86</v>
      </c>
      <c r="B189" s="38">
        <v>22032</v>
      </c>
      <c r="C189" s="37" t="s">
        <v>626</v>
      </c>
      <c r="D189" s="37"/>
      <c r="E189" s="37" t="s">
        <v>627</v>
      </c>
      <c r="F189" s="36"/>
      <c r="G189" s="36"/>
      <c r="H189" s="36"/>
      <c r="I189" s="36"/>
      <c r="J189" s="36"/>
      <c r="K189" s="38" t="s">
        <v>89</v>
      </c>
      <c r="L189" s="38" t="s">
        <v>112</v>
      </c>
      <c r="M189" s="37" t="s">
        <v>1351</v>
      </c>
      <c r="N189" s="37" t="s">
        <v>1352</v>
      </c>
      <c r="O189" s="38" t="s">
        <v>112</v>
      </c>
      <c r="P189" s="38" t="s">
        <v>102</v>
      </c>
      <c r="Q189" s="37" t="s">
        <v>1353</v>
      </c>
      <c r="R189" s="37" t="s">
        <v>1354</v>
      </c>
      <c r="S189" s="37"/>
      <c r="T189" s="38">
        <v>9</v>
      </c>
      <c r="U189" s="38">
        <v>9</v>
      </c>
      <c r="V189" s="38">
        <v>0</v>
      </c>
      <c r="W189" s="40" t="s">
        <v>105</v>
      </c>
    </row>
    <row r="190" spans="1:23" ht="79.2">
      <c r="A190" s="36" t="s">
        <v>86</v>
      </c>
      <c r="B190" s="38">
        <v>22032</v>
      </c>
      <c r="C190" s="37" t="s">
        <v>626</v>
      </c>
      <c r="D190" s="37"/>
      <c r="E190" s="37" t="s">
        <v>627</v>
      </c>
      <c r="F190" s="36"/>
      <c r="G190" s="36"/>
      <c r="H190" s="36"/>
      <c r="I190" s="36"/>
      <c r="J190" s="36"/>
      <c r="K190" s="38" t="s">
        <v>89</v>
      </c>
      <c r="L190" s="38" t="s">
        <v>112</v>
      </c>
      <c r="M190" s="37" t="s">
        <v>1355</v>
      </c>
      <c r="N190" s="37" t="s">
        <v>1356</v>
      </c>
      <c r="O190" s="38" t="s">
        <v>112</v>
      </c>
      <c r="P190" s="38" t="s">
        <v>102</v>
      </c>
      <c r="Q190" s="37" t="s">
        <v>1357</v>
      </c>
      <c r="R190" s="37" t="s">
        <v>1358</v>
      </c>
      <c r="S190" s="37"/>
      <c r="T190" s="38">
        <v>0</v>
      </c>
      <c r="U190" s="38">
        <v>0</v>
      </c>
      <c r="V190" s="38">
        <v>0</v>
      </c>
      <c r="W190" s="40" t="s">
        <v>105</v>
      </c>
    </row>
    <row r="191" spans="1:23" ht="343.2">
      <c r="A191" s="36" t="s">
        <v>86</v>
      </c>
      <c r="B191" s="41" t="s">
        <v>1541</v>
      </c>
      <c r="C191" s="37" t="s">
        <v>1581</v>
      </c>
      <c r="D191" s="37" t="s">
        <v>1582</v>
      </c>
      <c r="E191" s="37" t="s">
        <v>632</v>
      </c>
      <c r="F191" s="43">
        <f>VLOOKUP($B191,[1]EXPORT3!$A$11:$L$37,3,FALSE)</f>
        <v>2787208.84</v>
      </c>
      <c r="G191" s="43">
        <f>VLOOKUP($B191,[1]EXPORT3!$A$11:$L$37,6,FALSE)</f>
        <v>2534358.08</v>
      </c>
      <c r="H191" s="43">
        <f>VLOOKUP($B191,[1]EXPORT3!$A$11:$L$37,12,FALSE)</f>
        <v>978209.38</v>
      </c>
      <c r="I191" s="43">
        <f>VLOOKUP($B191,[1]EXPORT3!$A$11:$L$37,12,FALSE)</f>
        <v>978209.38</v>
      </c>
      <c r="J191" s="43">
        <f>VLOOKUP($B191,[1]EXPORT3!$A$11:$L$37,11,FALSE)</f>
        <v>978209.38</v>
      </c>
      <c r="K191" s="38" t="s">
        <v>89</v>
      </c>
      <c r="L191" s="38" t="s">
        <v>90</v>
      </c>
      <c r="M191" s="37" t="s">
        <v>1359</v>
      </c>
      <c r="N191" s="37" t="s">
        <v>633</v>
      </c>
      <c r="O191" s="38" t="s">
        <v>90</v>
      </c>
      <c r="P191" s="38" t="s">
        <v>92</v>
      </c>
      <c r="Q191" s="37" t="s">
        <v>634</v>
      </c>
      <c r="R191" s="37" t="s">
        <v>635</v>
      </c>
      <c r="S191" s="37"/>
      <c r="T191" s="39">
        <v>0.92669999999999997</v>
      </c>
      <c r="U191" s="38">
        <v>139</v>
      </c>
      <c r="V191" s="38">
        <v>150</v>
      </c>
      <c r="W191" s="40" t="s">
        <v>95</v>
      </c>
    </row>
    <row r="192" spans="1:23" ht="277.2">
      <c r="A192" s="36" t="s">
        <v>86</v>
      </c>
      <c r="B192" s="38">
        <v>22007</v>
      </c>
      <c r="C192" s="37" t="s">
        <v>631</v>
      </c>
      <c r="D192" s="37"/>
      <c r="E192" s="37" t="s">
        <v>632</v>
      </c>
      <c r="F192" s="36"/>
      <c r="G192" s="36"/>
      <c r="H192" s="36"/>
      <c r="I192" s="36"/>
      <c r="J192" s="36"/>
      <c r="K192" s="38" t="s">
        <v>89</v>
      </c>
      <c r="L192" s="38" t="s">
        <v>96</v>
      </c>
      <c r="M192" s="37" t="s">
        <v>1360</v>
      </c>
      <c r="N192" s="37" t="s">
        <v>636</v>
      </c>
      <c r="O192" s="38" t="s">
        <v>96</v>
      </c>
      <c r="P192" s="38" t="s">
        <v>121</v>
      </c>
      <c r="Q192" s="37" t="s">
        <v>637</v>
      </c>
      <c r="R192" s="37" t="s">
        <v>638</v>
      </c>
      <c r="S192" s="37"/>
      <c r="T192" s="39">
        <v>-5.8499999999999996E-2</v>
      </c>
      <c r="U192" s="38">
        <v>8095</v>
      </c>
      <c r="V192" s="38">
        <v>8598</v>
      </c>
      <c r="W192" s="40" t="s">
        <v>124</v>
      </c>
    </row>
    <row r="193" spans="1:23" ht="118.8">
      <c r="A193" s="36" t="s">
        <v>86</v>
      </c>
      <c r="B193" s="38">
        <v>22007</v>
      </c>
      <c r="C193" s="37" t="s">
        <v>631</v>
      </c>
      <c r="D193" s="37"/>
      <c r="E193" s="37" t="s">
        <v>632</v>
      </c>
      <c r="F193" s="36"/>
      <c r="G193" s="36"/>
      <c r="H193" s="36"/>
      <c r="I193" s="36"/>
      <c r="J193" s="36"/>
      <c r="K193" s="38" t="s">
        <v>89</v>
      </c>
      <c r="L193" s="38" t="s">
        <v>100</v>
      </c>
      <c r="M193" s="37" t="s">
        <v>1361</v>
      </c>
      <c r="N193" s="37" t="s">
        <v>639</v>
      </c>
      <c r="O193" s="38" t="s">
        <v>100</v>
      </c>
      <c r="P193" s="38" t="s">
        <v>102</v>
      </c>
      <c r="Q193" s="37" t="s">
        <v>640</v>
      </c>
      <c r="R193" s="37" t="s">
        <v>641</v>
      </c>
      <c r="S193" s="37"/>
      <c r="T193" s="38">
        <v>1499</v>
      </c>
      <c r="U193" s="38">
        <v>1499</v>
      </c>
      <c r="V193" s="38">
        <v>0</v>
      </c>
      <c r="W193" s="40" t="s">
        <v>105</v>
      </c>
    </row>
    <row r="194" spans="1:23" ht="211.2">
      <c r="A194" s="36" t="s">
        <v>86</v>
      </c>
      <c r="B194" s="38">
        <v>22007</v>
      </c>
      <c r="C194" s="37" t="s">
        <v>631</v>
      </c>
      <c r="D194" s="37"/>
      <c r="E194" s="37" t="s">
        <v>632</v>
      </c>
      <c r="F194" s="36"/>
      <c r="G194" s="36"/>
      <c r="H194" s="36"/>
      <c r="I194" s="36"/>
      <c r="J194" s="36"/>
      <c r="K194" s="38" t="s">
        <v>89</v>
      </c>
      <c r="L194" s="38" t="s">
        <v>100</v>
      </c>
      <c r="M194" s="37" t="s">
        <v>1362</v>
      </c>
      <c r="N194" s="37" t="s">
        <v>639</v>
      </c>
      <c r="O194" s="38" t="s">
        <v>100</v>
      </c>
      <c r="P194" s="38" t="s">
        <v>102</v>
      </c>
      <c r="Q194" s="37" t="s">
        <v>642</v>
      </c>
      <c r="R194" s="37" t="s">
        <v>643</v>
      </c>
      <c r="S194" s="37"/>
      <c r="T194" s="38">
        <v>8095</v>
      </c>
      <c r="U194" s="38">
        <v>8095</v>
      </c>
      <c r="V194" s="38">
        <v>0</v>
      </c>
      <c r="W194" s="40" t="s">
        <v>105</v>
      </c>
    </row>
    <row r="195" spans="1:23" ht="158.4">
      <c r="A195" s="36" t="s">
        <v>86</v>
      </c>
      <c r="B195" s="38">
        <v>22007</v>
      </c>
      <c r="C195" s="37" t="s">
        <v>631</v>
      </c>
      <c r="D195" s="37"/>
      <c r="E195" s="37" t="s">
        <v>632</v>
      </c>
      <c r="F195" s="36"/>
      <c r="G195" s="36"/>
      <c r="H195" s="36"/>
      <c r="I195" s="36"/>
      <c r="J195" s="36"/>
      <c r="K195" s="38" t="s">
        <v>89</v>
      </c>
      <c r="L195" s="38" t="s">
        <v>100</v>
      </c>
      <c r="M195" s="37" t="s">
        <v>1363</v>
      </c>
      <c r="N195" s="37" t="s">
        <v>644</v>
      </c>
      <c r="O195" s="38" t="s">
        <v>100</v>
      </c>
      <c r="P195" s="38" t="s">
        <v>102</v>
      </c>
      <c r="Q195" s="37" t="s">
        <v>645</v>
      </c>
      <c r="R195" s="37" t="s">
        <v>646</v>
      </c>
      <c r="S195" s="37"/>
      <c r="T195" s="38">
        <v>8095</v>
      </c>
      <c r="U195" s="38">
        <v>8095</v>
      </c>
      <c r="V195" s="38">
        <v>0</v>
      </c>
      <c r="W195" s="40" t="s">
        <v>105</v>
      </c>
    </row>
    <row r="196" spans="1:23" ht="92.4">
      <c r="A196" s="36" t="s">
        <v>86</v>
      </c>
      <c r="B196" s="38">
        <v>22007</v>
      </c>
      <c r="C196" s="37" t="s">
        <v>631</v>
      </c>
      <c r="D196" s="37"/>
      <c r="E196" s="37" t="s">
        <v>632</v>
      </c>
      <c r="F196" s="36"/>
      <c r="G196" s="36"/>
      <c r="H196" s="36"/>
      <c r="I196" s="36"/>
      <c r="J196" s="36"/>
      <c r="K196" s="38" t="s">
        <v>89</v>
      </c>
      <c r="L196" s="38" t="s">
        <v>100</v>
      </c>
      <c r="M196" s="37" t="s">
        <v>1364</v>
      </c>
      <c r="N196" s="37" t="s">
        <v>647</v>
      </c>
      <c r="O196" s="38" t="s">
        <v>100</v>
      </c>
      <c r="P196" s="38" t="s">
        <v>102</v>
      </c>
      <c r="Q196" s="37" t="s">
        <v>648</v>
      </c>
      <c r="R196" s="37" t="s">
        <v>649</v>
      </c>
      <c r="S196" s="37"/>
      <c r="T196" s="38">
        <v>2</v>
      </c>
      <c r="U196" s="38">
        <v>2</v>
      </c>
      <c r="V196" s="38">
        <v>0</v>
      </c>
      <c r="W196" s="40" t="s">
        <v>105</v>
      </c>
    </row>
    <row r="197" spans="1:23" ht="92.4">
      <c r="A197" s="36" t="s">
        <v>86</v>
      </c>
      <c r="B197" s="38">
        <v>22007</v>
      </c>
      <c r="C197" s="37" t="s">
        <v>631</v>
      </c>
      <c r="D197" s="37"/>
      <c r="E197" s="37" t="s">
        <v>632</v>
      </c>
      <c r="F197" s="36"/>
      <c r="G197" s="36"/>
      <c r="H197" s="36"/>
      <c r="I197" s="36"/>
      <c r="J197" s="36"/>
      <c r="K197" s="38" t="s">
        <v>89</v>
      </c>
      <c r="L197" s="38" t="s">
        <v>100</v>
      </c>
      <c r="M197" s="37" t="s">
        <v>1365</v>
      </c>
      <c r="N197" s="37" t="s">
        <v>650</v>
      </c>
      <c r="O197" s="38" t="s">
        <v>100</v>
      </c>
      <c r="P197" s="38" t="s">
        <v>102</v>
      </c>
      <c r="Q197" s="37" t="s">
        <v>651</v>
      </c>
      <c r="R197" s="37" t="s">
        <v>652</v>
      </c>
      <c r="S197" s="37"/>
      <c r="T197" s="38">
        <v>24</v>
      </c>
      <c r="U197" s="38">
        <v>24</v>
      </c>
      <c r="V197" s="38">
        <v>0</v>
      </c>
      <c r="W197" s="40" t="s">
        <v>105</v>
      </c>
    </row>
    <row r="198" spans="1:23" ht="79.2">
      <c r="A198" s="36" t="s">
        <v>86</v>
      </c>
      <c r="B198" s="38">
        <v>22007</v>
      </c>
      <c r="C198" s="37" t="s">
        <v>631</v>
      </c>
      <c r="D198" s="37"/>
      <c r="E198" s="37" t="s">
        <v>632</v>
      </c>
      <c r="F198" s="36"/>
      <c r="G198" s="36"/>
      <c r="H198" s="36"/>
      <c r="I198" s="36"/>
      <c r="J198" s="36"/>
      <c r="K198" s="38" t="s">
        <v>89</v>
      </c>
      <c r="L198" s="38" t="s">
        <v>100</v>
      </c>
      <c r="M198" s="37" t="s">
        <v>1366</v>
      </c>
      <c r="N198" s="37" t="s">
        <v>653</v>
      </c>
      <c r="O198" s="38" t="s">
        <v>100</v>
      </c>
      <c r="P198" s="38" t="s">
        <v>102</v>
      </c>
      <c r="Q198" s="37" t="s">
        <v>572</v>
      </c>
      <c r="R198" s="37" t="s">
        <v>654</v>
      </c>
      <c r="S198" s="37"/>
      <c r="T198" s="38">
        <v>4</v>
      </c>
      <c r="U198" s="38">
        <v>4</v>
      </c>
      <c r="V198" s="38">
        <v>0</v>
      </c>
      <c r="W198" s="40" t="s">
        <v>105</v>
      </c>
    </row>
    <row r="199" spans="1:23" ht="92.4">
      <c r="A199" s="36" t="s">
        <v>86</v>
      </c>
      <c r="B199" s="38">
        <v>22007</v>
      </c>
      <c r="C199" s="37" t="s">
        <v>631</v>
      </c>
      <c r="D199" s="37"/>
      <c r="E199" s="37" t="s">
        <v>632</v>
      </c>
      <c r="F199" s="36"/>
      <c r="G199" s="36"/>
      <c r="H199" s="36"/>
      <c r="I199" s="36"/>
      <c r="J199" s="36"/>
      <c r="K199" s="38" t="s">
        <v>89</v>
      </c>
      <c r="L199" s="38" t="s">
        <v>112</v>
      </c>
      <c r="M199" s="37" t="s">
        <v>1367</v>
      </c>
      <c r="N199" s="37" t="s">
        <v>655</v>
      </c>
      <c r="O199" s="38" t="s">
        <v>112</v>
      </c>
      <c r="P199" s="38" t="s">
        <v>102</v>
      </c>
      <c r="Q199" s="37" t="s">
        <v>656</v>
      </c>
      <c r="R199" s="37" t="s">
        <v>657</v>
      </c>
      <c r="S199" s="37"/>
      <c r="T199" s="38">
        <v>65</v>
      </c>
      <c r="U199" s="38">
        <v>65</v>
      </c>
      <c r="V199" s="38">
        <v>0</v>
      </c>
      <c r="W199" s="40" t="s">
        <v>105</v>
      </c>
    </row>
    <row r="200" spans="1:23" ht="356.4">
      <c r="A200" s="36" t="s">
        <v>86</v>
      </c>
      <c r="B200" s="38">
        <v>22007</v>
      </c>
      <c r="C200" s="37" t="s">
        <v>631</v>
      </c>
      <c r="D200" s="37"/>
      <c r="E200" s="37" t="s">
        <v>632</v>
      </c>
      <c r="F200" s="36"/>
      <c r="G200" s="36"/>
      <c r="H200" s="36"/>
      <c r="I200" s="36"/>
      <c r="J200" s="36"/>
      <c r="K200" s="38" t="s">
        <v>89</v>
      </c>
      <c r="L200" s="38" t="s">
        <v>112</v>
      </c>
      <c r="M200" s="37" t="s">
        <v>1368</v>
      </c>
      <c r="N200" s="37" t="s">
        <v>658</v>
      </c>
      <c r="O200" s="38" t="s">
        <v>112</v>
      </c>
      <c r="P200" s="38" t="s">
        <v>102</v>
      </c>
      <c r="Q200" s="37" t="s">
        <v>659</v>
      </c>
      <c r="R200" s="37" t="s">
        <v>660</v>
      </c>
      <c r="S200" s="37"/>
      <c r="T200" s="38">
        <v>26</v>
      </c>
      <c r="U200" s="38">
        <v>26</v>
      </c>
      <c r="V200" s="38">
        <v>0</v>
      </c>
      <c r="W200" s="40" t="s">
        <v>105</v>
      </c>
    </row>
    <row r="201" spans="1:23" ht="171.6">
      <c r="A201" s="36" t="s">
        <v>86</v>
      </c>
      <c r="B201" s="38">
        <v>22007</v>
      </c>
      <c r="C201" s="37" t="s">
        <v>631</v>
      </c>
      <c r="D201" s="37"/>
      <c r="E201" s="37" t="s">
        <v>632</v>
      </c>
      <c r="F201" s="36"/>
      <c r="G201" s="36"/>
      <c r="H201" s="36"/>
      <c r="I201" s="36"/>
      <c r="J201" s="36"/>
      <c r="K201" s="38" t="s">
        <v>89</v>
      </c>
      <c r="L201" s="38" t="s">
        <v>112</v>
      </c>
      <c r="M201" s="37" t="s">
        <v>1369</v>
      </c>
      <c r="N201" s="37" t="s">
        <v>661</v>
      </c>
      <c r="O201" s="38" t="s">
        <v>112</v>
      </c>
      <c r="P201" s="38" t="s">
        <v>102</v>
      </c>
      <c r="Q201" s="37" t="s">
        <v>662</v>
      </c>
      <c r="R201" s="37" t="s">
        <v>663</v>
      </c>
      <c r="S201" s="37"/>
      <c r="T201" s="38">
        <v>6</v>
      </c>
      <c r="U201" s="38">
        <v>6</v>
      </c>
      <c r="V201" s="38">
        <v>0</v>
      </c>
      <c r="W201" s="40" t="s">
        <v>105</v>
      </c>
    </row>
    <row r="202" spans="1:23" ht="92.4">
      <c r="A202" s="36" t="s">
        <v>86</v>
      </c>
      <c r="B202" s="38">
        <v>22007</v>
      </c>
      <c r="C202" s="37" t="s">
        <v>631</v>
      </c>
      <c r="D202" s="37"/>
      <c r="E202" s="37" t="s">
        <v>632</v>
      </c>
      <c r="F202" s="36"/>
      <c r="G202" s="36"/>
      <c r="H202" s="36"/>
      <c r="I202" s="36"/>
      <c r="J202" s="36"/>
      <c r="K202" s="38" t="s">
        <v>89</v>
      </c>
      <c r="L202" s="38" t="s">
        <v>112</v>
      </c>
      <c r="M202" s="37" t="s">
        <v>1370</v>
      </c>
      <c r="N202" s="37" t="s">
        <v>664</v>
      </c>
      <c r="O202" s="38" t="s">
        <v>112</v>
      </c>
      <c r="P202" s="38" t="s">
        <v>102</v>
      </c>
      <c r="Q202" s="37" t="s">
        <v>665</v>
      </c>
      <c r="R202" s="37" t="s">
        <v>666</v>
      </c>
      <c r="S202" s="37"/>
      <c r="T202" s="38">
        <v>0</v>
      </c>
      <c r="U202" s="38">
        <v>0</v>
      </c>
      <c r="V202" s="38">
        <v>0</v>
      </c>
      <c r="W202" s="40" t="s">
        <v>105</v>
      </c>
    </row>
    <row r="203" spans="1:23" ht="92.4">
      <c r="A203" s="36" t="s">
        <v>86</v>
      </c>
      <c r="B203" s="38">
        <v>22007</v>
      </c>
      <c r="C203" s="37" t="s">
        <v>631</v>
      </c>
      <c r="D203" s="37"/>
      <c r="E203" s="37" t="s">
        <v>632</v>
      </c>
      <c r="F203" s="36"/>
      <c r="G203" s="36"/>
      <c r="H203" s="36"/>
      <c r="I203" s="36"/>
      <c r="J203" s="36"/>
      <c r="K203" s="38" t="s">
        <v>89</v>
      </c>
      <c r="L203" s="38" t="s">
        <v>112</v>
      </c>
      <c r="M203" s="37" t="s">
        <v>1371</v>
      </c>
      <c r="N203" s="37" t="s">
        <v>667</v>
      </c>
      <c r="O203" s="38" t="s">
        <v>112</v>
      </c>
      <c r="P203" s="38" t="s">
        <v>102</v>
      </c>
      <c r="Q203" s="37" t="s">
        <v>668</v>
      </c>
      <c r="R203" s="37" t="s">
        <v>669</v>
      </c>
      <c r="S203" s="37"/>
      <c r="T203" s="38">
        <v>9</v>
      </c>
      <c r="U203" s="38">
        <v>9</v>
      </c>
      <c r="V203" s="38">
        <v>0</v>
      </c>
      <c r="W203" s="40" t="s">
        <v>105</v>
      </c>
    </row>
    <row r="204" spans="1:23" ht="92.4">
      <c r="A204" s="36" t="s">
        <v>86</v>
      </c>
      <c r="B204" s="38">
        <v>22007</v>
      </c>
      <c r="C204" s="37" t="s">
        <v>631</v>
      </c>
      <c r="D204" s="37"/>
      <c r="E204" s="37" t="s">
        <v>632</v>
      </c>
      <c r="F204" s="36"/>
      <c r="G204" s="36"/>
      <c r="H204" s="36"/>
      <c r="I204" s="36"/>
      <c r="J204" s="36"/>
      <c r="K204" s="38" t="s">
        <v>89</v>
      </c>
      <c r="L204" s="38" t="s">
        <v>112</v>
      </c>
      <c r="M204" s="37" t="s">
        <v>1372</v>
      </c>
      <c r="N204" s="37" t="s">
        <v>670</v>
      </c>
      <c r="O204" s="38" t="s">
        <v>112</v>
      </c>
      <c r="P204" s="38" t="s">
        <v>102</v>
      </c>
      <c r="Q204" s="37" t="s">
        <v>671</v>
      </c>
      <c r="R204" s="37" t="s">
        <v>672</v>
      </c>
      <c r="S204" s="37"/>
      <c r="T204" s="38">
        <v>5</v>
      </c>
      <c r="U204" s="38">
        <v>5</v>
      </c>
      <c r="V204" s="38">
        <v>0</v>
      </c>
      <c r="W204" s="40" t="s">
        <v>105</v>
      </c>
    </row>
    <row r="205" spans="1:23" ht="171.6">
      <c r="A205" s="36" t="s">
        <v>86</v>
      </c>
      <c r="B205" s="41" t="s">
        <v>1542</v>
      </c>
      <c r="C205" s="37" t="s">
        <v>1583</v>
      </c>
      <c r="D205" s="37" t="s">
        <v>1584</v>
      </c>
      <c r="E205" s="37" t="s">
        <v>674</v>
      </c>
      <c r="F205" s="43">
        <f>VLOOKUP($B205,[1]EXPORT3!$A$11:$L$37,3,FALSE)</f>
        <v>2965762.81</v>
      </c>
      <c r="G205" s="43">
        <f>VLOOKUP($B205,[1]EXPORT3!$A$11:$L$37,6,FALSE)</f>
        <v>2969793</v>
      </c>
      <c r="H205" s="43">
        <f>VLOOKUP($B205,[1]EXPORT3!$A$11:$L$37,12,FALSE)</f>
        <v>1276596.69</v>
      </c>
      <c r="I205" s="43">
        <f>VLOOKUP($B205,[1]EXPORT3!$A$11:$L$37,12,FALSE)</f>
        <v>1276596.69</v>
      </c>
      <c r="J205" s="43">
        <f>VLOOKUP($B205,[1]EXPORT3!$A$11:$L$37,11,FALSE)</f>
        <v>1276596.69</v>
      </c>
      <c r="K205" s="38" t="s">
        <v>89</v>
      </c>
      <c r="L205" s="38" t="s">
        <v>90</v>
      </c>
      <c r="M205" s="37" t="s">
        <v>1373</v>
      </c>
      <c r="N205" s="37" t="s">
        <v>675</v>
      </c>
      <c r="O205" s="38" t="s">
        <v>90</v>
      </c>
      <c r="P205" s="38" t="s">
        <v>92</v>
      </c>
      <c r="Q205" s="37" t="s">
        <v>676</v>
      </c>
      <c r="R205" s="37" t="s">
        <v>677</v>
      </c>
      <c r="S205" s="37"/>
      <c r="T205" s="39">
        <v>0.98309999999999997</v>
      </c>
      <c r="U205" s="38">
        <v>58</v>
      </c>
      <c r="V205" s="38">
        <v>59</v>
      </c>
      <c r="W205" s="40" t="s">
        <v>95</v>
      </c>
    </row>
    <row r="206" spans="1:23" ht="171.6">
      <c r="A206" s="36" t="s">
        <v>86</v>
      </c>
      <c r="B206" s="38">
        <v>22006</v>
      </c>
      <c r="C206" s="37" t="s">
        <v>673</v>
      </c>
      <c r="D206" s="37"/>
      <c r="E206" s="37" t="s">
        <v>674</v>
      </c>
      <c r="F206" s="36"/>
      <c r="G206" s="36"/>
      <c r="H206" s="36"/>
      <c r="I206" s="36"/>
      <c r="J206" s="36"/>
      <c r="K206" s="38" t="s">
        <v>89</v>
      </c>
      <c r="L206" s="38" t="s">
        <v>96</v>
      </c>
      <c r="M206" s="37" t="s">
        <v>1374</v>
      </c>
      <c r="N206" s="37" t="s">
        <v>678</v>
      </c>
      <c r="O206" s="38" t="s">
        <v>96</v>
      </c>
      <c r="P206" s="38" t="s">
        <v>102</v>
      </c>
      <c r="Q206" s="37" t="s">
        <v>679</v>
      </c>
      <c r="R206" s="37" t="s">
        <v>680</v>
      </c>
      <c r="S206" s="37"/>
      <c r="T206" s="38">
        <v>1</v>
      </c>
      <c r="U206" s="38">
        <v>1</v>
      </c>
      <c r="V206" s="38">
        <v>0</v>
      </c>
      <c r="W206" s="40" t="s">
        <v>105</v>
      </c>
    </row>
    <row r="207" spans="1:23" ht="105.6">
      <c r="A207" s="36" t="s">
        <v>86</v>
      </c>
      <c r="B207" s="38">
        <v>22006</v>
      </c>
      <c r="C207" s="37" t="s">
        <v>673</v>
      </c>
      <c r="D207" s="37"/>
      <c r="E207" s="37" t="s">
        <v>674</v>
      </c>
      <c r="F207" s="36"/>
      <c r="G207" s="36"/>
      <c r="H207" s="36"/>
      <c r="I207" s="36"/>
      <c r="J207" s="36"/>
      <c r="K207" s="38" t="s">
        <v>89</v>
      </c>
      <c r="L207" s="38" t="s">
        <v>100</v>
      </c>
      <c r="M207" s="37" t="s">
        <v>1375</v>
      </c>
      <c r="N207" s="37" t="s">
        <v>681</v>
      </c>
      <c r="O207" s="38" t="s">
        <v>100</v>
      </c>
      <c r="P207" s="38" t="s">
        <v>102</v>
      </c>
      <c r="Q207" s="37" t="s">
        <v>682</v>
      </c>
      <c r="R207" s="37" t="s">
        <v>683</v>
      </c>
      <c r="S207" s="37"/>
      <c r="T207" s="38">
        <v>1060</v>
      </c>
      <c r="U207" s="38">
        <v>1060</v>
      </c>
      <c r="V207" s="38">
        <v>0</v>
      </c>
      <c r="W207" s="40" t="s">
        <v>105</v>
      </c>
    </row>
    <row r="208" spans="1:23" ht="92.4">
      <c r="A208" s="36" t="s">
        <v>86</v>
      </c>
      <c r="B208" s="38">
        <v>22006</v>
      </c>
      <c r="C208" s="37" t="s">
        <v>673</v>
      </c>
      <c r="D208" s="37"/>
      <c r="E208" s="37" t="s">
        <v>674</v>
      </c>
      <c r="F208" s="36"/>
      <c r="G208" s="36"/>
      <c r="H208" s="36"/>
      <c r="I208" s="36"/>
      <c r="J208" s="36"/>
      <c r="K208" s="38" t="s">
        <v>89</v>
      </c>
      <c r="L208" s="38" t="s">
        <v>100</v>
      </c>
      <c r="M208" s="37" t="s">
        <v>1376</v>
      </c>
      <c r="N208" s="37" t="s">
        <v>684</v>
      </c>
      <c r="O208" s="38" t="s">
        <v>100</v>
      </c>
      <c r="P208" s="38" t="s">
        <v>102</v>
      </c>
      <c r="Q208" s="37" t="s">
        <v>685</v>
      </c>
      <c r="R208" s="37" t="s">
        <v>686</v>
      </c>
      <c r="S208" s="37"/>
      <c r="T208" s="38">
        <v>45</v>
      </c>
      <c r="U208" s="38">
        <v>45</v>
      </c>
      <c r="V208" s="38">
        <v>0</v>
      </c>
      <c r="W208" s="40" t="s">
        <v>105</v>
      </c>
    </row>
    <row r="209" spans="1:23" ht="79.2">
      <c r="A209" s="36" t="s">
        <v>86</v>
      </c>
      <c r="B209" s="38">
        <v>22006</v>
      </c>
      <c r="C209" s="37" t="s">
        <v>673</v>
      </c>
      <c r="D209" s="37"/>
      <c r="E209" s="37" t="s">
        <v>674</v>
      </c>
      <c r="F209" s="36"/>
      <c r="G209" s="36"/>
      <c r="H209" s="36"/>
      <c r="I209" s="36"/>
      <c r="J209" s="36"/>
      <c r="K209" s="38" t="s">
        <v>89</v>
      </c>
      <c r="L209" s="38" t="s">
        <v>100</v>
      </c>
      <c r="M209" s="37" t="s">
        <v>1377</v>
      </c>
      <c r="N209" s="37" t="s">
        <v>687</v>
      </c>
      <c r="O209" s="38" t="s">
        <v>100</v>
      </c>
      <c r="P209" s="38" t="s">
        <v>102</v>
      </c>
      <c r="Q209" s="37" t="s">
        <v>572</v>
      </c>
      <c r="R209" s="37" t="s">
        <v>688</v>
      </c>
      <c r="S209" s="37"/>
      <c r="T209" s="38">
        <v>37</v>
      </c>
      <c r="U209" s="38">
        <v>37</v>
      </c>
      <c r="V209" s="38">
        <v>0</v>
      </c>
      <c r="W209" s="40" t="s">
        <v>105</v>
      </c>
    </row>
    <row r="210" spans="1:23" ht="66">
      <c r="A210" s="36" t="s">
        <v>86</v>
      </c>
      <c r="B210" s="38">
        <v>22006</v>
      </c>
      <c r="C210" s="37" t="s">
        <v>673</v>
      </c>
      <c r="D210" s="37"/>
      <c r="E210" s="37" t="s">
        <v>674</v>
      </c>
      <c r="F210" s="36"/>
      <c r="G210" s="36"/>
      <c r="H210" s="36"/>
      <c r="I210" s="36"/>
      <c r="J210" s="36"/>
      <c r="K210" s="38" t="s">
        <v>89</v>
      </c>
      <c r="L210" s="38" t="s">
        <v>100</v>
      </c>
      <c r="M210" s="37" t="s">
        <v>1378</v>
      </c>
      <c r="N210" s="37" t="s">
        <v>689</v>
      </c>
      <c r="O210" s="38" t="s">
        <v>100</v>
      </c>
      <c r="P210" s="38" t="s">
        <v>102</v>
      </c>
      <c r="Q210" s="37" t="s">
        <v>690</v>
      </c>
      <c r="R210" s="37" t="s">
        <v>691</v>
      </c>
      <c r="S210" s="37"/>
      <c r="T210" s="38">
        <v>1</v>
      </c>
      <c r="U210" s="38">
        <v>1</v>
      </c>
      <c r="V210" s="38">
        <v>0</v>
      </c>
      <c r="W210" s="40" t="s">
        <v>105</v>
      </c>
    </row>
    <row r="211" spans="1:23" ht="92.4">
      <c r="A211" s="36" t="s">
        <v>86</v>
      </c>
      <c r="B211" s="38">
        <v>22006</v>
      </c>
      <c r="C211" s="37" t="s">
        <v>673</v>
      </c>
      <c r="D211" s="37"/>
      <c r="E211" s="37" t="s">
        <v>674</v>
      </c>
      <c r="F211" s="36"/>
      <c r="G211" s="36"/>
      <c r="H211" s="36"/>
      <c r="I211" s="36"/>
      <c r="J211" s="36"/>
      <c r="K211" s="38" t="s">
        <v>89</v>
      </c>
      <c r="L211" s="38" t="s">
        <v>100</v>
      </c>
      <c r="M211" s="37" t="s">
        <v>1379</v>
      </c>
      <c r="N211" s="37" t="s">
        <v>692</v>
      </c>
      <c r="O211" s="38" t="s">
        <v>100</v>
      </c>
      <c r="P211" s="38" t="s">
        <v>102</v>
      </c>
      <c r="Q211" s="37" t="s">
        <v>693</v>
      </c>
      <c r="R211" s="37" t="s">
        <v>694</v>
      </c>
      <c r="S211" s="37"/>
      <c r="T211" s="38">
        <v>1</v>
      </c>
      <c r="U211" s="38">
        <v>1</v>
      </c>
      <c r="V211" s="38">
        <v>0</v>
      </c>
      <c r="W211" s="40" t="s">
        <v>105</v>
      </c>
    </row>
    <row r="212" spans="1:23" ht="250.8">
      <c r="A212" s="36" t="s">
        <v>86</v>
      </c>
      <c r="B212" s="38">
        <v>22006</v>
      </c>
      <c r="C212" s="37" t="s">
        <v>673</v>
      </c>
      <c r="D212" s="37"/>
      <c r="E212" s="37" t="s">
        <v>674</v>
      </c>
      <c r="F212" s="36"/>
      <c r="G212" s="36"/>
      <c r="H212" s="36"/>
      <c r="I212" s="36"/>
      <c r="J212" s="36"/>
      <c r="K212" s="38" t="s">
        <v>89</v>
      </c>
      <c r="L212" s="38" t="s">
        <v>112</v>
      </c>
      <c r="M212" s="37" t="s">
        <v>1380</v>
      </c>
      <c r="N212" s="37" t="s">
        <v>695</v>
      </c>
      <c r="O212" s="38" t="s">
        <v>112</v>
      </c>
      <c r="P212" s="38" t="s">
        <v>102</v>
      </c>
      <c r="Q212" s="37" t="s">
        <v>696</v>
      </c>
      <c r="R212" s="37" t="s">
        <v>697</v>
      </c>
      <c r="S212" s="37"/>
      <c r="T212" s="38">
        <v>2</v>
      </c>
      <c r="U212" s="38">
        <v>2</v>
      </c>
      <c r="V212" s="38">
        <v>0</v>
      </c>
      <c r="W212" s="40" t="s">
        <v>105</v>
      </c>
    </row>
    <row r="213" spans="1:23" ht="92.4">
      <c r="A213" s="36" t="s">
        <v>86</v>
      </c>
      <c r="B213" s="38">
        <v>22006</v>
      </c>
      <c r="C213" s="37" t="s">
        <v>673</v>
      </c>
      <c r="D213" s="37"/>
      <c r="E213" s="37" t="s">
        <v>674</v>
      </c>
      <c r="F213" s="36"/>
      <c r="G213" s="36"/>
      <c r="H213" s="36"/>
      <c r="I213" s="36"/>
      <c r="J213" s="36"/>
      <c r="K213" s="38" t="s">
        <v>89</v>
      </c>
      <c r="L213" s="38" t="s">
        <v>112</v>
      </c>
      <c r="M213" s="37" t="s">
        <v>1381</v>
      </c>
      <c r="N213" s="37" t="s">
        <v>698</v>
      </c>
      <c r="O213" s="38" t="s">
        <v>112</v>
      </c>
      <c r="P213" s="38" t="s">
        <v>102</v>
      </c>
      <c r="Q213" s="37" t="s">
        <v>693</v>
      </c>
      <c r="R213" s="37" t="s">
        <v>699</v>
      </c>
      <c r="S213" s="37"/>
      <c r="T213" s="38">
        <v>6</v>
      </c>
      <c r="U213" s="38">
        <v>6</v>
      </c>
      <c r="V213" s="38">
        <v>0</v>
      </c>
      <c r="W213" s="40" t="s">
        <v>105</v>
      </c>
    </row>
    <row r="214" spans="1:23" ht="92.4">
      <c r="A214" s="36" t="s">
        <v>86</v>
      </c>
      <c r="B214" s="38">
        <v>22006</v>
      </c>
      <c r="C214" s="37" t="s">
        <v>673</v>
      </c>
      <c r="D214" s="37"/>
      <c r="E214" s="37" t="s">
        <v>674</v>
      </c>
      <c r="F214" s="36"/>
      <c r="G214" s="36"/>
      <c r="H214" s="36"/>
      <c r="I214" s="36"/>
      <c r="J214" s="36"/>
      <c r="K214" s="38" t="s">
        <v>89</v>
      </c>
      <c r="L214" s="38" t="s">
        <v>112</v>
      </c>
      <c r="M214" s="37" t="s">
        <v>1382</v>
      </c>
      <c r="N214" s="37" t="s">
        <v>700</v>
      </c>
      <c r="O214" s="38" t="s">
        <v>112</v>
      </c>
      <c r="P214" s="38" t="s">
        <v>102</v>
      </c>
      <c r="Q214" s="37" t="s">
        <v>701</v>
      </c>
      <c r="R214" s="37" t="s">
        <v>702</v>
      </c>
      <c r="S214" s="37"/>
      <c r="T214" s="38">
        <v>328</v>
      </c>
      <c r="U214" s="38">
        <v>328</v>
      </c>
      <c r="V214" s="38">
        <v>0</v>
      </c>
      <c r="W214" s="40" t="s">
        <v>105</v>
      </c>
    </row>
    <row r="215" spans="1:23" ht="66">
      <c r="A215" s="36" t="s">
        <v>86</v>
      </c>
      <c r="B215" s="38">
        <v>22006</v>
      </c>
      <c r="C215" s="37" t="s">
        <v>673</v>
      </c>
      <c r="D215" s="37"/>
      <c r="E215" s="37" t="s">
        <v>674</v>
      </c>
      <c r="F215" s="36"/>
      <c r="G215" s="36"/>
      <c r="H215" s="36"/>
      <c r="I215" s="36"/>
      <c r="J215" s="36"/>
      <c r="K215" s="38" t="s">
        <v>89</v>
      </c>
      <c r="L215" s="38" t="s">
        <v>112</v>
      </c>
      <c r="M215" s="37" t="s">
        <v>1383</v>
      </c>
      <c r="N215" s="37" t="s">
        <v>703</v>
      </c>
      <c r="O215" s="38" t="s">
        <v>112</v>
      </c>
      <c r="P215" s="38" t="s">
        <v>102</v>
      </c>
      <c r="Q215" s="37" t="s">
        <v>341</v>
      </c>
      <c r="R215" s="37" t="s">
        <v>704</v>
      </c>
      <c r="S215" s="37"/>
      <c r="T215" s="38">
        <v>535</v>
      </c>
      <c r="U215" s="38">
        <v>535</v>
      </c>
      <c r="V215" s="38">
        <v>0</v>
      </c>
      <c r="W215" s="40" t="s">
        <v>105</v>
      </c>
    </row>
    <row r="216" spans="1:23" ht="118.8">
      <c r="A216" s="36" t="s">
        <v>86</v>
      </c>
      <c r="B216" s="41" t="s">
        <v>1543</v>
      </c>
      <c r="C216" s="37" t="s">
        <v>1585</v>
      </c>
      <c r="D216" s="37" t="s">
        <v>1586</v>
      </c>
      <c r="E216" s="37" t="s">
        <v>706</v>
      </c>
      <c r="F216" s="43">
        <f>VLOOKUP($B216,[1]EXPORT3!$A$11:$L$37,3,FALSE)</f>
        <v>19141075.510000002</v>
      </c>
      <c r="G216" s="43">
        <f>VLOOKUP($B216,[1]EXPORT3!$A$11:$L$37,6,FALSE)</f>
        <v>19365048.559999999</v>
      </c>
      <c r="H216" s="43">
        <f>VLOOKUP($B216,[1]EXPORT3!$A$11:$L$37,12,FALSE)</f>
        <v>10016797.050000001</v>
      </c>
      <c r="I216" s="43">
        <f>VLOOKUP($B216,[1]EXPORT3!$A$11:$L$37,12,FALSE)</f>
        <v>10016797.050000001</v>
      </c>
      <c r="J216" s="43">
        <f>VLOOKUP($B216,[1]EXPORT3!$A$11:$L$37,11,FALSE)</f>
        <v>10016797.050000001</v>
      </c>
      <c r="K216" s="38" t="s">
        <v>89</v>
      </c>
      <c r="L216" s="38" t="s">
        <v>90</v>
      </c>
      <c r="M216" s="37" t="s">
        <v>1384</v>
      </c>
      <c r="N216" s="37" t="s">
        <v>707</v>
      </c>
      <c r="O216" s="38" t="s">
        <v>90</v>
      </c>
      <c r="P216" s="38" t="s">
        <v>92</v>
      </c>
      <c r="Q216" s="37" t="s">
        <v>708</v>
      </c>
      <c r="R216" s="37" t="s">
        <v>709</v>
      </c>
      <c r="S216" s="37"/>
      <c r="T216" s="39">
        <v>1E-3</v>
      </c>
      <c r="U216" s="38">
        <v>76</v>
      </c>
      <c r="V216" s="38">
        <v>72600</v>
      </c>
      <c r="W216" s="40" t="s">
        <v>95</v>
      </c>
    </row>
    <row r="217" spans="1:23" ht="118.8">
      <c r="A217" s="36" t="s">
        <v>86</v>
      </c>
      <c r="B217" s="38">
        <v>22034</v>
      </c>
      <c r="C217" s="37" t="s">
        <v>705</v>
      </c>
      <c r="D217" s="37"/>
      <c r="E217" s="37" t="s">
        <v>706</v>
      </c>
      <c r="F217" s="36"/>
      <c r="G217" s="36"/>
      <c r="H217" s="36"/>
      <c r="I217" s="36"/>
      <c r="J217" s="36"/>
      <c r="K217" s="38" t="s">
        <v>89</v>
      </c>
      <c r="L217" s="38" t="s">
        <v>96</v>
      </c>
      <c r="M217" s="37" t="s">
        <v>1385</v>
      </c>
      <c r="N217" s="37" t="s">
        <v>710</v>
      </c>
      <c r="O217" s="38" t="s">
        <v>96</v>
      </c>
      <c r="P217" s="38" t="s">
        <v>121</v>
      </c>
      <c r="Q217" s="37" t="s">
        <v>711</v>
      </c>
      <c r="R217" s="37" t="s">
        <v>712</v>
      </c>
      <c r="S217" s="37"/>
      <c r="T217" s="39">
        <v>1.3300000000000001E-2</v>
      </c>
      <c r="U217" s="38">
        <v>76</v>
      </c>
      <c r="V217" s="38">
        <v>75</v>
      </c>
      <c r="W217" s="40" t="s">
        <v>124</v>
      </c>
    </row>
    <row r="218" spans="1:23" ht="92.4">
      <c r="A218" s="36" t="s">
        <v>86</v>
      </c>
      <c r="B218" s="38">
        <v>22034</v>
      </c>
      <c r="C218" s="37" t="s">
        <v>705</v>
      </c>
      <c r="D218" s="37"/>
      <c r="E218" s="37" t="s">
        <v>706</v>
      </c>
      <c r="F218" s="36"/>
      <c r="G218" s="36"/>
      <c r="H218" s="36"/>
      <c r="I218" s="36"/>
      <c r="J218" s="36"/>
      <c r="K218" s="38" t="s">
        <v>89</v>
      </c>
      <c r="L218" s="38" t="s">
        <v>100</v>
      </c>
      <c r="M218" s="37" t="s">
        <v>1386</v>
      </c>
      <c r="N218" s="37" t="s">
        <v>713</v>
      </c>
      <c r="O218" s="38" t="s">
        <v>100</v>
      </c>
      <c r="P218" s="38" t="s">
        <v>92</v>
      </c>
      <c r="Q218" s="37" t="s">
        <v>714</v>
      </c>
      <c r="R218" s="37" t="s">
        <v>715</v>
      </c>
      <c r="S218" s="37"/>
      <c r="T218" s="39">
        <v>1.3000000000000001E-2</v>
      </c>
      <c r="U218" s="38">
        <v>8891605.6400000006</v>
      </c>
      <c r="V218" s="38">
        <v>683000171.42999995</v>
      </c>
      <c r="W218" s="40" t="s">
        <v>95</v>
      </c>
    </row>
    <row r="219" spans="1:23" ht="66">
      <c r="A219" s="36" t="s">
        <v>86</v>
      </c>
      <c r="B219" s="38">
        <v>22034</v>
      </c>
      <c r="C219" s="37" t="s">
        <v>705</v>
      </c>
      <c r="D219" s="37"/>
      <c r="E219" s="37" t="s">
        <v>706</v>
      </c>
      <c r="F219" s="36"/>
      <c r="G219" s="36"/>
      <c r="H219" s="36"/>
      <c r="I219" s="36"/>
      <c r="J219" s="36"/>
      <c r="K219" s="38" t="s">
        <v>89</v>
      </c>
      <c r="L219" s="38" t="s">
        <v>100</v>
      </c>
      <c r="M219" s="37" t="s">
        <v>1387</v>
      </c>
      <c r="N219" s="37" t="s">
        <v>716</v>
      </c>
      <c r="O219" s="38" t="s">
        <v>100</v>
      </c>
      <c r="P219" s="38" t="s">
        <v>102</v>
      </c>
      <c r="Q219" s="37" t="s">
        <v>717</v>
      </c>
      <c r="R219" s="37" t="s">
        <v>718</v>
      </c>
      <c r="S219" s="37"/>
      <c r="T219" s="38">
        <v>3780</v>
      </c>
      <c r="U219" s="38">
        <v>3780</v>
      </c>
      <c r="V219" s="38">
        <v>0</v>
      </c>
      <c r="W219" s="40" t="s">
        <v>105</v>
      </c>
    </row>
    <row r="220" spans="1:23" ht="118.8">
      <c r="A220" s="36" t="s">
        <v>86</v>
      </c>
      <c r="B220" s="38">
        <v>22034</v>
      </c>
      <c r="C220" s="37" t="s">
        <v>705</v>
      </c>
      <c r="D220" s="37"/>
      <c r="E220" s="37" t="s">
        <v>706</v>
      </c>
      <c r="F220" s="36"/>
      <c r="G220" s="36"/>
      <c r="H220" s="36"/>
      <c r="I220" s="36"/>
      <c r="J220" s="36"/>
      <c r="K220" s="38" t="s">
        <v>89</v>
      </c>
      <c r="L220" s="38" t="s">
        <v>100</v>
      </c>
      <c r="M220" s="37" t="s">
        <v>1388</v>
      </c>
      <c r="N220" s="37" t="s">
        <v>719</v>
      </c>
      <c r="O220" s="38" t="s">
        <v>100</v>
      </c>
      <c r="P220" s="38" t="s">
        <v>92</v>
      </c>
      <c r="Q220" s="37" t="s">
        <v>720</v>
      </c>
      <c r="R220" s="37" t="s">
        <v>721</v>
      </c>
      <c r="S220" s="37"/>
      <c r="T220" s="39">
        <v>0.24440000000000001</v>
      </c>
      <c r="U220" s="38">
        <v>132</v>
      </c>
      <c r="V220" s="38">
        <v>540</v>
      </c>
      <c r="W220" s="40" t="s">
        <v>95</v>
      </c>
    </row>
    <row r="221" spans="1:23" ht="105.6">
      <c r="A221" s="36" t="s">
        <v>86</v>
      </c>
      <c r="B221" s="38">
        <v>22034</v>
      </c>
      <c r="C221" s="37" t="s">
        <v>705</v>
      </c>
      <c r="D221" s="37"/>
      <c r="E221" s="37" t="s">
        <v>706</v>
      </c>
      <c r="F221" s="36"/>
      <c r="G221" s="36"/>
      <c r="H221" s="36"/>
      <c r="I221" s="36"/>
      <c r="J221" s="36"/>
      <c r="K221" s="38" t="s">
        <v>89</v>
      </c>
      <c r="L221" s="38" t="s">
        <v>100</v>
      </c>
      <c r="M221" s="37" t="s">
        <v>1389</v>
      </c>
      <c r="N221" s="37" t="s">
        <v>722</v>
      </c>
      <c r="O221" s="38" t="s">
        <v>100</v>
      </c>
      <c r="P221" s="38" t="s">
        <v>92</v>
      </c>
      <c r="Q221" s="37" t="s">
        <v>723</v>
      </c>
      <c r="R221" s="37" t="s">
        <v>724</v>
      </c>
      <c r="S221" s="37"/>
      <c r="T221" s="39">
        <v>0</v>
      </c>
      <c r="U221" s="38">
        <v>0</v>
      </c>
      <c r="V221" s="38">
        <v>0</v>
      </c>
      <c r="W221" s="40" t="s">
        <v>95</v>
      </c>
    </row>
    <row r="222" spans="1:23" ht="66">
      <c r="A222" s="36" t="s">
        <v>86</v>
      </c>
      <c r="B222" s="38">
        <v>22034</v>
      </c>
      <c r="C222" s="37" t="s">
        <v>705</v>
      </c>
      <c r="D222" s="37"/>
      <c r="E222" s="37" t="s">
        <v>706</v>
      </c>
      <c r="F222" s="36"/>
      <c r="G222" s="36"/>
      <c r="H222" s="36"/>
      <c r="I222" s="36"/>
      <c r="J222" s="36"/>
      <c r="K222" s="38" t="s">
        <v>89</v>
      </c>
      <c r="L222" s="38" t="s">
        <v>112</v>
      </c>
      <c r="M222" s="37" t="s">
        <v>1390</v>
      </c>
      <c r="N222" s="37" t="s">
        <v>725</v>
      </c>
      <c r="O222" s="38" t="s">
        <v>112</v>
      </c>
      <c r="P222" s="38" t="s">
        <v>102</v>
      </c>
      <c r="Q222" s="37" t="s">
        <v>726</v>
      </c>
      <c r="R222" s="37" t="s">
        <v>727</v>
      </c>
      <c r="S222" s="37"/>
      <c r="T222" s="38">
        <v>16450</v>
      </c>
      <c r="U222" s="38">
        <v>16450</v>
      </c>
      <c r="V222" s="38">
        <v>0</v>
      </c>
      <c r="W222" s="40" t="s">
        <v>105</v>
      </c>
    </row>
    <row r="223" spans="1:23" ht="105.6">
      <c r="A223" s="36" t="s">
        <v>86</v>
      </c>
      <c r="B223" s="38">
        <v>22034</v>
      </c>
      <c r="C223" s="37" t="s">
        <v>705</v>
      </c>
      <c r="D223" s="37"/>
      <c r="E223" s="37" t="s">
        <v>706</v>
      </c>
      <c r="F223" s="36"/>
      <c r="G223" s="36"/>
      <c r="H223" s="36"/>
      <c r="I223" s="36"/>
      <c r="J223" s="36"/>
      <c r="K223" s="38" t="s">
        <v>89</v>
      </c>
      <c r="L223" s="38" t="s">
        <v>112</v>
      </c>
      <c r="M223" s="37" t="s">
        <v>1391</v>
      </c>
      <c r="N223" s="37" t="s">
        <v>728</v>
      </c>
      <c r="O223" s="38" t="s">
        <v>112</v>
      </c>
      <c r="P223" s="38" t="s">
        <v>92</v>
      </c>
      <c r="Q223" s="37" t="s">
        <v>729</v>
      </c>
      <c r="R223" s="37" t="s">
        <v>730</v>
      </c>
      <c r="S223" s="37"/>
      <c r="T223" s="39">
        <v>1</v>
      </c>
      <c r="U223" s="38">
        <v>552</v>
      </c>
      <c r="V223" s="38">
        <v>552</v>
      </c>
      <c r="W223" s="40" t="s">
        <v>95</v>
      </c>
    </row>
    <row r="224" spans="1:23" ht="66">
      <c r="A224" s="36" t="s">
        <v>86</v>
      </c>
      <c r="B224" s="38">
        <v>22034</v>
      </c>
      <c r="C224" s="37" t="s">
        <v>705</v>
      </c>
      <c r="D224" s="37"/>
      <c r="E224" s="37" t="s">
        <v>706</v>
      </c>
      <c r="F224" s="36"/>
      <c r="G224" s="36"/>
      <c r="H224" s="36"/>
      <c r="I224" s="36"/>
      <c r="J224" s="36"/>
      <c r="K224" s="38" t="s">
        <v>89</v>
      </c>
      <c r="L224" s="38" t="s">
        <v>112</v>
      </c>
      <c r="M224" s="37" t="s">
        <v>1392</v>
      </c>
      <c r="N224" s="37" t="s">
        <v>731</v>
      </c>
      <c r="O224" s="38" t="s">
        <v>112</v>
      </c>
      <c r="P224" s="38" t="s">
        <v>102</v>
      </c>
      <c r="Q224" s="37" t="s">
        <v>732</v>
      </c>
      <c r="R224" s="37" t="s">
        <v>733</v>
      </c>
      <c r="S224" s="37"/>
      <c r="T224" s="38">
        <v>6</v>
      </c>
      <c r="U224" s="38">
        <v>6</v>
      </c>
      <c r="V224" s="38">
        <v>0</v>
      </c>
      <c r="W224" s="40" t="s">
        <v>105</v>
      </c>
    </row>
    <row r="225" spans="1:23" ht="66">
      <c r="A225" s="36" t="s">
        <v>86</v>
      </c>
      <c r="B225" s="38">
        <v>22034</v>
      </c>
      <c r="C225" s="37" t="s">
        <v>705</v>
      </c>
      <c r="D225" s="37"/>
      <c r="E225" s="37" t="s">
        <v>706</v>
      </c>
      <c r="F225" s="36"/>
      <c r="G225" s="36"/>
      <c r="H225" s="36"/>
      <c r="I225" s="36"/>
      <c r="J225" s="36"/>
      <c r="K225" s="38" t="s">
        <v>89</v>
      </c>
      <c r="L225" s="38" t="s">
        <v>112</v>
      </c>
      <c r="M225" s="37" t="s">
        <v>1393</v>
      </c>
      <c r="N225" s="37" t="s">
        <v>734</v>
      </c>
      <c r="O225" s="38" t="s">
        <v>112</v>
      </c>
      <c r="P225" s="38" t="s">
        <v>102</v>
      </c>
      <c r="Q225" s="37" t="s">
        <v>735</v>
      </c>
      <c r="R225" s="37" t="s">
        <v>736</v>
      </c>
      <c r="S225" s="37"/>
      <c r="T225" s="38">
        <v>6</v>
      </c>
      <c r="U225" s="38">
        <v>6</v>
      </c>
      <c r="V225" s="38">
        <v>0</v>
      </c>
      <c r="W225" s="40" t="s">
        <v>105</v>
      </c>
    </row>
    <row r="226" spans="1:23" ht="52.8">
      <c r="A226" s="36" t="s">
        <v>86</v>
      </c>
      <c r="B226" s="38">
        <v>22034</v>
      </c>
      <c r="C226" s="37" t="s">
        <v>705</v>
      </c>
      <c r="D226" s="37"/>
      <c r="E226" s="37" t="s">
        <v>706</v>
      </c>
      <c r="F226" s="36"/>
      <c r="G226" s="36"/>
      <c r="H226" s="36"/>
      <c r="I226" s="36"/>
      <c r="J226" s="36"/>
      <c r="K226" s="38" t="s">
        <v>89</v>
      </c>
      <c r="L226" s="38" t="s">
        <v>112</v>
      </c>
      <c r="M226" s="37" t="s">
        <v>1394</v>
      </c>
      <c r="N226" s="37" t="s">
        <v>737</v>
      </c>
      <c r="O226" s="38" t="s">
        <v>112</v>
      </c>
      <c r="P226" s="38" t="s">
        <v>102</v>
      </c>
      <c r="Q226" s="37" t="s">
        <v>738</v>
      </c>
      <c r="R226" s="37" t="s">
        <v>739</v>
      </c>
      <c r="S226" s="37"/>
      <c r="T226" s="38">
        <v>0</v>
      </c>
      <c r="U226" s="38">
        <v>0</v>
      </c>
      <c r="V226" s="38">
        <v>0</v>
      </c>
      <c r="W226" s="40" t="s">
        <v>105</v>
      </c>
    </row>
    <row r="227" spans="1:23" ht="277.2">
      <c r="A227" s="36" t="s">
        <v>86</v>
      </c>
      <c r="B227" s="38">
        <v>22020</v>
      </c>
      <c r="C227" s="37" t="s">
        <v>740</v>
      </c>
      <c r="D227" s="37"/>
      <c r="E227" s="37" t="s">
        <v>741</v>
      </c>
      <c r="F227" s="36"/>
      <c r="G227" s="36"/>
      <c r="H227" s="36"/>
      <c r="I227" s="36"/>
      <c r="J227" s="36"/>
      <c r="K227" s="38" t="s">
        <v>89</v>
      </c>
      <c r="L227" s="38" t="s">
        <v>100</v>
      </c>
      <c r="M227" s="37" t="s">
        <v>1395</v>
      </c>
      <c r="N227" s="37" t="s">
        <v>742</v>
      </c>
      <c r="O227" s="38" t="s">
        <v>100</v>
      </c>
      <c r="P227" s="38" t="s">
        <v>92</v>
      </c>
      <c r="Q227" s="37" t="s">
        <v>743</v>
      </c>
      <c r="R227" s="37" t="s">
        <v>744</v>
      </c>
      <c r="S227" s="37"/>
      <c r="T227" s="39">
        <v>1.8171999999999999</v>
      </c>
      <c r="U227" s="38">
        <v>527</v>
      </c>
      <c r="V227" s="38">
        <v>290</v>
      </c>
      <c r="W227" s="40" t="s">
        <v>95</v>
      </c>
    </row>
    <row r="228" spans="1:23" ht="92.4">
      <c r="A228" s="36" t="s">
        <v>86</v>
      </c>
      <c r="B228" s="38">
        <v>22020</v>
      </c>
      <c r="C228" s="37" t="s">
        <v>740</v>
      </c>
      <c r="D228" s="37"/>
      <c r="E228" s="37" t="s">
        <v>741</v>
      </c>
      <c r="F228" s="36"/>
      <c r="G228" s="36"/>
      <c r="H228" s="36"/>
      <c r="I228" s="36"/>
      <c r="J228" s="36"/>
      <c r="K228" s="38" t="s">
        <v>89</v>
      </c>
      <c r="L228" s="38" t="s">
        <v>112</v>
      </c>
      <c r="M228" s="37" t="s">
        <v>1396</v>
      </c>
      <c r="N228" s="37" t="s">
        <v>745</v>
      </c>
      <c r="O228" s="38" t="s">
        <v>112</v>
      </c>
      <c r="P228" s="38" t="s">
        <v>102</v>
      </c>
      <c r="Q228" s="37" t="s">
        <v>746</v>
      </c>
      <c r="R228" s="37" t="s">
        <v>747</v>
      </c>
      <c r="S228" s="37"/>
      <c r="T228" s="38">
        <v>268</v>
      </c>
      <c r="U228" s="38">
        <v>268</v>
      </c>
      <c r="V228" s="38">
        <v>0</v>
      </c>
      <c r="W228" s="40" t="s">
        <v>105</v>
      </c>
    </row>
    <row r="229" spans="1:23" ht="118.8">
      <c r="A229" s="36" t="s">
        <v>86</v>
      </c>
      <c r="B229" s="38">
        <v>22020</v>
      </c>
      <c r="C229" s="37" t="s">
        <v>740</v>
      </c>
      <c r="D229" s="37"/>
      <c r="E229" s="37" t="s">
        <v>741</v>
      </c>
      <c r="F229" s="36"/>
      <c r="G229" s="36"/>
      <c r="H229" s="36"/>
      <c r="I229" s="36"/>
      <c r="J229" s="36"/>
      <c r="K229" s="38" t="s">
        <v>89</v>
      </c>
      <c r="L229" s="38" t="s">
        <v>112</v>
      </c>
      <c r="M229" s="37"/>
      <c r="N229" s="37" t="s">
        <v>748</v>
      </c>
      <c r="O229" s="38" t="s">
        <v>112</v>
      </c>
      <c r="P229" s="38" t="s">
        <v>102</v>
      </c>
      <c r="Q229" s="37" t="s">
        <v>749</v>
      </c>
      <c r="R229" s="37" t="s">
        <v>750</v>
      </c>
      <c r="S229" s="37"/>
      <c r="T229" s="38">
        <v>155</v>
      </c>
      <c r="U229" s="38">
        <v>155</v>
      </c>
      <c r="V229" s="38">
        <v>0</v>
      </c>
      <c r="W229" s="40" t="s">
        <v>105</v>
      </c>
    </row>
    <row r="230" spans="1:23" ht="118.8">
      <c r="A230" s="36" t="s">
        <v>86</v>
      </c>
      <c r="B230" s="38">
        <v>22020</v>
      </c>
      <c r="C230" s="37" t="s">
        <v>740</v>
      </c>
      <c r="D230" s="37"/>
      <c r="E230" s="37" t="s">
        <v>741</v>
      </c>
      <c r="F230" s="36"/>
      <c r="G230" s="36"/>
      <c r="H230" s="36"/>
      <c r="I230" s="36"/>
      <c r="J230" s="36"/>
      <c r="K230" s="38" t="s">
        <v>89</v>
      </c>
      <c r="L230" s="38" t="s">
        <v>112</v>
      </c>
      <c r="M230" s="37" t="s">
        <v>1397</v>
      </c>
      <c r="N230" s="37" t="s">
        <v>751</v>
      </c>
      <c r="O230" s="38" t="s">
        <v>112</v>
      </c>
      <c r="P230" s="38" t="s">
        <v>102</v>
      </c>
      <c r="Q230" s="37" t="s">
        <v>752</v>
      </c>
      <c r="R230" s="37" t="s">
        <v>753</v>
      </c>
      <c r="S230" s="37"/>
      <c r="T230" s="38">
        <v>9</v>
      </c>
      <c r="U230" s="38">
        <v>9</v>
      </c>
      <c r="V230" s="38">
        <v>0</v>
      </c>
      <c r="W230" s="40" t="s">
        <v>105</v>
      </c>
    </row>
    <row r="231" spans="1:23" ht="92.4">
      <c r="A231" s="36" t="s">
        <v>86</v>
      </c>
      <c r="B231" s="38">
        <v>22020</v>
      </c>
      <c r="C231" s="37" t="s">
        <v>740</v>
      </c>
      <c r="D231" s="37"/>
      <c r="E231" s="37" t="s">
        <v>741</v>
      </c>
      <c r="F231" s="36"/>
      <c r="G231" s="36"/>
      <c r="H231" s="36"/>
      <c r="I231" s="36"/>
      <c r="J231" s="36"/>
      <c r="K231" s="38" t="s">
        <v>89</v>
      </c>
      <c r="L231" s="38" t="s">
        <v>112</v>
      </c>
      <c r="M231" s="37" t="s">
        <v>1398</v>
      </c>
      <c r="N231" s="37" t="s">
        <v>754</v>
      </c>
      <c r="O231" s="38" t="s">
        <v>112</v>
      </c>
      <c r="P231" s="38" t="s">
        <v>102</v>
      </c>
      <c r="Q231" s="37" t="s">
        <v>755</v>
      </c>
      <c r="R231" s="37" t="s">
        <v>756</v>
      </c>
      <c r="S231" s="37"/>
      <c r="T231" s="38">
        <v>11</v>
      </c>
      <c r="U231" s="38">
        <v>11</v>
      </c>
      <c r="V231" s="38">
        <v>0</v>
      </c>
      <c r="W231" s="40" t="s">
        <v>105</v>
      </c>
    </row>
    <row r="232" spans="1:23" ht="105.6">
      <c r="A232" s="36" t="s">
        <v>443</v>
      </c>
      <c r="B232" s="38">
        <v>22020</v>
      </c>
      <c r="C232" s="37" t="s">
        <v>740</v>
      </c>
      <c r="D232" s="37"/>
      <c r="E232" s="37" t="s">
        <v>741</v>
      </c>
      <c r="F232" s="36"/>
      <c r="G232" s="36"/>
      <c r="H232" s="36"/>
      <c r="I232" s="36"/>
      <c r="J232" s="36"/>
      <c r="K232" s="38" t="s">
        <v>89</v>
      </c>
      <c r="L232" s="38" t="s">
        <v>112</v>
      </c>
      <c r="M232" s="37" t="s">
        <v>1399</v>
      </c>
      <c r="N232" s="37" t="s">
        <v>757</v>
      </c>
      <c r="O232" s="38" t="s">
        <v>112</v>
      </c>
      <c r="P232" s="38" t="s">
        <v>102</v>
      </c>
      <c r="Q232" s="37" t="s">
        <v>758</v>
      </c>
      <c r="R232" s="37" t="s">
        <v>759</v>
      </c>
      <c r="S232" s="37"/>
      <c r="T232" s="38">
        <v>2</v>
      </c>
      <c r="U232" s="38">
        <v>2</v>
      </c>
      <c r="V232" s="38">
        <v>0</v>
      </c>
      <c r="W232" s="40" t="s">
        <v>105</v>
      </c>
    </row>
    <row r="233" spans="1:23" ht="158.4">
      <c r="A233" s="36" t="s">
        <v>443</v>
      </c>
      <c r="B233" s="38">
        <v>22020</v>
      </c>
      <c r="C233" s="37" t="s">
        <v>740</v>
      </c>
      <c r="D233" s="37"/>
      <c r="E233" s="37" t="s">
        <v>741</v>
      </c>
      <c r="F233" s="36"/>
      <c r="G233" s="36"/>
      <c r="H233" s="36"/>
      <c r="I233" s="36"/>
      <c r="J233" s="36"/>
      <c r="K233" s="38" t="s">
        <v>89</v>
      </c>
      <c r="L233" s="38" t="s">
        <v>112</v>
      </c>
      <c r="M233" s="37" t="s">
        <v>1400</v>
      </c>
      <c r="N233" s="37" t="s">
        <v>760</v>
      </c>
      <c r="O233" s="38" t="s">
        <v>112</v>
      </c>
      <c r="P233" s="38" t="s">
        <v>102</v>
      </c>
      <c r="Q233" s="37" t="s">
        <v>761</v>
      </c>
      <c r="R233" s="37" t="s">
        <v>762</v>
      </c>
      <c r="S233" s="37"/>
      <c r="T233" s="38">
        <v>1</v>
      </c>
      <c r="U233" s="38">
        <v>1</v>
      </c>
      <c r="V233" s="38">
        <v>0</v>
      </c>
      <c r="W233" s="40" t="s">
        <v>105</v>
      </c>
    </row>
    <row r="234" spans="1:23" ht="409.6">
      <c r="A234" s="36" t="s">
        <v>443</v>
      </c>
      <c r="B234" s="41" t="s">
        <v>1544</v>
      </c>
      <c r="C234" s="37" t="s">
        <v>1587</v>
      </c>
      <c r="D234" s="37" t="s">
        <v>1576</v>
      </c>
      <c r="E234" s="37" t="s">
        <v>764</v>
      </c>
      <c r="F234" s="43">
        <f>VLOOKUP($B234,[1]EXPORT3!$A$11:$L$37,3,FALSE)</f>
        <v>897304.69</v>
      </c>
      <c r="G234" s="43">
        <f>VLOOKUP($B234,[1]EXPORT3!$A$11:$L$37,6,FALSE)</f>
        <v>1108499.5900000001</v>
      </c>
      <c r="H234" s="43">
        <f>VLOOKUP($B234,[1]EXPORT3!$A$11:$L$37,12,FALSE)</f>
        <v>502157.9</v>
      </c>
      <c r="I234" s="43">
        <f>VLOOKUP($B234,[1]EXPORT3!$A$11:$L$37,12,FALSE)</f>
        <v>502157.9</v>
      </c>
      <c r="J234" s="43">
        <f>VLOOKUP($B234,[1]EXPORT3!$A$11:$L$37,11,FALSE)</f>
        <v>502157.9</v>
      </c>
      <c r="K234" s="38" t="s">
        <v>89</v>
      </c>
      <c r="L234" s="38" t="s">
        <v>90</v>
      </c>
      <c r="M234" s="37" t="s">
        <v>1401</v>
      </c>
      <c r="N234" s="37" t="s">
        <v>765</v>
      </c>
      <c r="O234" s="38" t="s">
        <v>90</v>
      </c>
      <c r="P234" s="38" t="s">
        <v>121</v>
      </c>
      <c r="Q234" s="37" t="s">
        <v>766</v>
      </c>
      <c r="R234" s="37" t="s">
        <v>767</v>
      </c>
      <c r="S234" s="37"/>
      <c r="T234" s="39">
        <v>0</v>
      </c>
      <c r="U234" s="38">
        <v>0</v>
      </c>
      <c r="V234" s="38">
        <v>0</v>
      </c>
      <c r="W234" s="40" t="s">
        <v>124</v>
      </c>
    </row>
    <row r="235" spans="1:23" ht="237.6">
      <c r="A235" s="36" t="s">
        <v>443</v>
      </c>
      <c r="B235" s="38">
        <v>22001</v>
      </c>
      <c r="C235" s="37" t="s">
        <v>763</v>
      </c>
      <c r="D235" s="37"/>
      <c r="E235" s="37" t="s">
        <v>764</v>
      </c>
      <c r="F235" s="36"/>
      <c r="G235" s="36"/>
      <c r="H235" s="36"/>
      <c r="I235" s="36"/>
      <c r="J235" s="36"/>
      <c r="K235" s="38" t="s">
        <v>89</v>
      </c>
      <c r="L235" s="38" t="s">
        <v>96</v>
      </c>
      <c r="M235" s="37" t="s">
        <v>1402</v>
      </c>
      <c r="N235" s="37" t="s">
        <v>768</v>
      </c>
      <c r="O235" s="38" t="s">
        <v>96</v>
      </c>
      <c r="P235" s="38" t="s">
        <v>92</v>
      </c>
      <c r="Q235" s="37" t="s">
        <v>769</v>
      </c>
      <c r="R235" s="37" t="s">
        <v>770</v>
      </c>
      <c r="S235" s="37"/>
      <c r="T235" s="39">
        <v>0</v>
      </c>
      <c r="U235" s="38">
        <v>0</v>
      </c>
      <c r="V235" s="38">
        <v>0</v>
      </c>
      <c r="W235" s="40" t="s">
        <v>95</v>
      </c>
    </row>
    <row r="236" spans="1:23" ht="79.2">
      <c r="A236" s="36" t="s">
        <v>443</v>
      </c>
      <c r="B236" s="38">
        <v>22001</v>
      </c>
      <c r="C236" s="37" t="s">
        <v>763</v>
      </c>
      <c r="D236" s="37"/>
      <c r="E236" s="37" t="s">
        <v>764</v>
      </c>
      <c r="F236" s="36"/>
      <c r="G236" s="36"/>
      <c r="H236" s="36"/>
      <c r="I236" s="36"/>
      <c r="J236" s="36"/>
      <c r="K236" s="38" t="s">
        <v>89</v>
      </c>
      <c r="L236" s="38" t="s">
        <v>100</v>
      </c>
      <c r="M236" s="37" t="s">
        <v>1403</v>
      </c>
      <c r="N236" s="37" t="s">
        <v>771</v>
      </c>
      <c r="O236" s="38" t="s">
        <v>100</v>
      </c>
      <c r="P236" s="38" t="s">
        <v>102</v>
      </c>
      <c r="Q236" s="37" t="s">
        <v>772</v>
      </c>
      <c r="R236" s="37" t="s">
        <v>773</v>
      </c>
      <c r="S236" s="37"/>
      <c r="T236" s="38">
        <v>430</v>
      </c>
      <c r="U236" s="38">
        <v>430</v>
      </c>
      <c r="V236" s="38">
        <v>0</v>
      </c>
      <c r="W236" s="40" t="s">
        <v>105</v>
      </c>
    </row>
    <row r="237" spans="1:23" ht="132">
      <c r="A237" s="36" t="s">
        <v>443</v>
      </c>
      <c r="B237" s="38">
        <v>22001</v>
      </c>
      <c r="C237" s="37" t="s">
        <v>763</v>
      </c>
      <c r="D237" s="37"/>
      <c r="E237" s="37" t="s">
        <v>764</v>
      </c>
      <c r="F237" s="36"/>
      <c r="G237" s="36"/>
      <c r="H237" s="36"/>
      <c r="I237" s="36"/>
      <c r="J237" s="36"/>
      <c r="K237" s="38" t="s">
        <v>89</v>
      </c>
      <c r="L237" s="38" t="s">
        <v>100</v>
      </c>
      <c r="M237" s="37" t="s">
        <v>1404</v>
      </c>
      <c r="N237" s="37" t="s">
        <v>774</v>
      </c>
      <c r="O237" s="38" t="s">
        <v>100</v>
      </c>
      <c r="P237" s="38" t="s">
        <v>102</v>
      </c>
      <c r="Q237" s="37" t="s">
        <v>775</v>
      </c>
      <c r="R237" s="37" t="s">
        <v>776</v>
      </c>
      <c r="S237" s="37"/>
      <c r="T237" s="38">
        <v>6</v>
      </c>
      <c r="U237" s="38">
        <v>6</v>
      </c>
      <c r="V237" s="38">
        <v>0</v>
      </c>
      <c r="W237" s="40" t="s">
        <v>105</v>
      </c>
    </row>
    <row r="238" spans="1:23" ht="118.8">
      <c r="A238" s="36" t="s">
        <v>443</v>
      </c>
      <c r="B238" s="38">
        <v>22001</v>
      </c>
      <c r="C238" s="37" t="s">
        <v>763</v>
      </c>
      <c r="D238" s="37"/>
      <c r="E238" s="37" t="s">
        <v>764</v>
      </c>
      <c r="F238" s="36"/>
      <c r="G238" s="36"/>
      <c r="H238" s="36"/>
      <c r="I238" s="36"/>
      <c r="J238" s="36"/>
      <c r="K238" s="38" t="s">
        <v>89</v>
      </c>
      <c r="L238" s="38" t="s">
        <v>100</v>
      </c>
      <c r="M238" s="37" t="s">
        <v>1405</v>
      </c>
      <c r="N238" s="37" t="s">
        <v>777</v>
      </c>
      <c r="O238" s="38" t="s">
        <v>100</v>
      </c>
      <c r="P238" s="38" t="s">
        <v>102</v>
      </c>
      <c r="Q238" s="37" t="s">
        <v>778</v>
      </c>
      <c r="R238" s="37" t="s">
        <v>779</v>
      </c>
      <c r="S238" s="37"/>
      <c r="T238" s="38">
        <v>34</v>
      </c>
      <c r="U238" s="38">
        <v>34</v>
      </c>
      <c r="V238" s="38">
        <v>0</v>
      </c>
      <c r="W238" s="40" t="s">
        <v>105</v>
      </c>
    </row>
    <row r="239" spans="1:23" ht="92.4">
      <c r="A239" s="36" t="s">
        <v>443</v>
      </c>
      <c r="B239" s="38">
        <v>22001</v>
      </c>
      <c r="C239" s="37" t="s">
        <v>763</v>
      </c>
      <c r="D239" s="37"/>
      <c r="E239" s="37" t="s">
        <v>764</v>
      </c>
      <c r="F239" s="36"/>
      <c r="G239" s="36"/>
      <c r="H239" s="36"/>
      <c r="I239" s="36"/>
      <c r="J239" s="36"/>
      <c r="K239" s="38" t="s">
        <v>89</v>
      </c>
      <c r="L239" s="38" t="s">
        <v>100</v>
      </c>
      <c r="M239" s="37" t="s">
        <v>1406</v>
      </c>
      <c r="N239" s="37" t="s">
        <v>780</v>
      </c>
      <c r="O239" s="38" t="s">
        <v>100</v>
      </c>
      <c r="P239" s="38" t="s">
        <v>102</v>
      </c>
      <c r="Q239" s="37" t="s">
        <v>781</v>
      </c>
      <c r="R239" s="37" t="s">
        <v>782</v>
      </c>
      <c r="S239" s="37"/>
      <c r="T239" s="38">
        <v>10</v>
      </c>
      <c r="U239" s="38">
        <v>10</v>
      </c>
      <c r="V239" s="38">
        <v>0</v>
      </c>
      <c r="W239" s="40" t="s">
        <v>105</v>
      </c>
    </row>
    <row r="240" spans="1:23" ht="158.4">
      <c r="A240" s="36" t="s">
        <v>443</v>
      </c>
      <c r="B240" s="38">
        <v>22001</v>
      </c>
      <c r="C240" s="37" t="s">
        <v>763</v>
      </c>
      <c r="D240" s="37"/>
      <c r="E240" s="37" t="s">
        <v>764</v>
      </c>
      <c r="F240" s="36"/>
      <c r="G240" s="36"/>
      <c r="H240" s="36"/>
      <c r="I240" s="36"/>
      <c r="J240" s="36"/>
      <c r="K240" s="38" t="s">
        <v>89</v>
      </c>
      <c r="L240" s="38" t="s">
        <v>100</v>
      </c>
      <c r="M240" s="37" t="s">
        <v>1407</v>
      </c>
      <c r="N240" s="37" t="s">
        <v>783</v>
      </c>
      <c r="O240" s="38" t="s">
        <v>100</v>
      </c>
      <c r="P240" s="38" t="s">
        <v>102</v>
      </c>
      <c r="Q240" s="37" t="s">
        <v>784</v>
      </c>
      <c r="R240" s="37" t="s">
        <v>785</v>
      </c>
      <c r="S240" s="37"/>
      <c r="T240" s="38">
        <v>12</v>
      </c>
      <c r="U240" s="38">
        <v>12</v>
      </c>
      <c r="V240" s="38">
        <v>0</v>
      </c>
      <c r="W240" s="40" t="s">
        <v>105</v>
      </c>
    </row>
    <row r="241" spans="1:23" ht="79.2">
      <c r="A241" s="36" t="s">
        <v>443</v>
      </c>
      <c r="B241" s="38">
        <v>22001</v>
      </c>
      <c r="C241" s="37" t="s">
        <v>763</v>
      </c>
      <c r="D241" s="37"/>
      <c r="E241" s="37" t="s">
        <v>764</v>
      </c>
      <c r="F241" s="36"/>
      <c r="G241" s="36"/>
      <c r="H241" s="36"/>
      <c r="I241" s="36"/>
      <c r="J241" s="36"/>
      <c r="K241" s="38" t="s">
        <v>89</v>
      </c>
      <c r="L241" s="38" t="s">
        <v>112</v>
      </c>
      <c r="M241" s="37" t="s">
        <v>1408</v>
      </c>
      <c r="N241" s="37" t="s">
        <v>786</v>
      </c>
      <c r="O241" s="38" t="s">
        <v>112</v>
      </c>
      <c r="P241" s="38" t="s">
        <v>102</v>
      </c>
      <c r="Q241" s="37" t="s">
        <v>572</v>
      </c>
      <c r="R241" s="37" t="s">
        <v>787</v>
      </c>
      <c r="S241" s="37"/>
      <c r="T241" s="38">
        <v>5</v>
      </c>
      <c r="U241" s="38">
        <v>5</v>
      </c>
      <c r="V241" s="38">
        <v>0</v>
      </c>
      <c r="W241" s="40" t="s">
        <v>105</v>
      </c>
    </row>
    <row r="242" spans="1:23" ht="66">
      <c r="A242" s="36" t="s">
        <v>443</v>
      </c>
      <c r="B242" s="38">
        <v>22001</v>
      </c>
      <c r="C242" s="37" t="s">
        <v>763</v>
      </c>
      <c r="D242" s="37"/>
      <c r="E242" s="37" t="s">
        <v>764</v>
      </c>
      <c r="F242" s="36"/>
      <c r="G242" s="36"/>
      <c r="H242" s="36"/>
      <c r="I242" s="36"/>
      <c r="J242" s="36"/>
      <c r="K242" s="38" t="s">
        <v>89</v>
      </c>
      <c r="L242" s="38" t="s">
        <v>112</v>
      </c>
      <c r="M242" s="37" t="s">
        <v>1409</v>
      </c>
      <c r="N242" s="37" t="s">
        <v>788</v>
      </c>
      <c r="O242" s="38" t="s">
        <v>112</v>
      </c>
      <c r="P242" s="38" t="s">
        <v>102</v>
      </c>
      <c r="Q242" s="37" t="s">
        <v>789</v>
      </c>
      <c r="R242" s="37" t="s">
        <v>790</v>
      </c>
      <c r="S242" s="37"/>
      <c r="T242" s="38">
        <v>16</v>
      </c>
      <c r="U242" s="38">
        <v>16</v>
      </c>
      <c r="V242" s="38">
        <v>0</v>
      </c>
      <c r="W242" s="40" t="s">
        <v>105</v>
      </c>
    </row>
    <row r="243" spans="1:23" ht="184.8">
      <c r="A243" s="36" t="s">
        <v>443</v>
      </c>
      <c r="B243" s="38">
        <v>22001</v>
      </c>
      <c r="C243" s="37" t="s">
        <v>763</v>
      </c>
      <c r="D243" s="37"/>
      <c r="E243" s="37" t="s">
        <v>764</v>
      </c>
      <c r="F243" s="36"/>
      <c r="G243" s="36"/>
      <c r="H243" s="36"/>
      <c r="I243" s="36"/>
      <c r="J243" s="36"/>
      <c r="K243" s="38" t="s">
        <v>89</v>
      </c>
      <c r="L243" s="38" t="s">
        <v>112</v>
      </c>
      <c r="M243" s="37" t="s">
        <v>1410</v>
      </c>
      <c r="N243" s="37" t="s">
        <v>791</v>
      </c>
      <c r="O243" s="38" t="s">
        <v>112</v>
      </c>
      <c r="P243" s="38" t="s">
        <v>102</v>
      </c>
      <c r="Q243" s="37" t="s">
        <v>792</v>
      </c>
      <c r="R243" s="37" t="s">
        <v>793</v>
      </c>
      <c r="S243" s="37"/>
      <c r="T243" s="38">
        <v>23</v>
      </c>
      <c r="U243" s="38">
        <v>23</v>
      </c>
      <c r="V243" s="38">
        <v>0</v>
      </c>
      <c r="W243" s="40" t="s">
        <v>105</v>
      </c>
    </row>
    <row r="244" spans="1:23" ht="92.4">
      <c r="A244" s="36" t="s">
        <v>86</v>
      </c>
      <c r="B244" s="38">
        <v>22001</v>
      </c>
      <c r="C244" s="37" t="s">
        <v>763</v>
      </c>
      <c r="D244" s="37"/>
      <c r="E244" s="37" t="s">
        <v>764</v>
      </c>
      <c r="F244" s="36"/>
      <c r="G244" s="36"/>
      <c r="H244" s="36"/>
      <c r="I244" s="36"/>
      <c r="J244" s="36"/>
      <c r="K244" s="38" t="s">
        <v>89</v>
      </c>
      <c r="L244" s="38" t="s">
        <v>112</v>
      </c>
      <c r="M244" s="37" t="s">
        <v>1411</v>
      </c>
      <c r="N244" s="37" t="s">
        <v>794</v>
      </c>
      <c r="O244" s="38" t="s">
        <v>112</v>
      </c>
      <c r="P244" s="38" t="s">
        <v>102</v>
      </c>
      <c r="Q244" s="37" t="s">
        <v>795</v>
      </c>
      <c r="R244" s="37" t="s">
        <v>796</v>
      </c>
      <c r="S244" s="37"/>
      <c r="T244" s="38">
        <v>912</v>
      </c>
      <c r="U244" s="38">
        <v>912</v>
      </c>
      <c r="V244" s="38">
        <v>0</v>
      </c>
      <c r="W244" s="40" t="s">
        <v>105</v>
      </c>
    </row>
    <row r="245" spans="1:23" ht="92.4">
      <c r="A245" s="36" t="s">
        <v>86</v>
      </c>
      <c r="B245" s="38">
        <v>22001</v>
      </c>
      <c r="C245" s="37" t="s">
        <v>763</v>
      </c>
      <c r="D245" s="37"/>
      <c r="E245" s="37" t="s">
        <v>764</v>
      </c>
      <c r="F245" s="36"/>
      <c r="G245" s="36"/>
      <c r="H245" s="36"/>
      <c r="I245" s="36"/>
      <c r="J245" s="36"/>
      <c r="K245" s="38" t="s">
        <v>89</v>
      </c>
      <c r="L245" s="38" t="s">
        <v>112</v>
      </c>
      <c r="M245" s="37" t="s">
        <v>1412</v>
      </c>
      <c r="N245" s="37" t="s">
        <v>797</v>
      </c>
      <c r="O245" s="38" t="s">
        <v>112</v>
      </c>
      <c r="P245" s="38" t="s">
        <v>102</v>
      </c>
      <c r="Q245" s="37" t="s">
        <v>798</v>
      </c>
      <c r="R245" s="37" t="s">
        <v>799</v>
      </c>
      <c r="S245" s="37"/>
      <c r="T245" s="38">
        <v>5</v>
      </c>
      <c r="U245" s="38">
        <v>5</v>
      </c>
      <c r="V245" s="38">
        <v>0</v>
      </c>
      <c r="W245" s="40" t="s">
        <v>105</v>
      </c>
    </row>
    <row r="246" spans="1:23" ht="171.6">
      <c r="A246" s="36" t="s">
        <v>86</v>
      </c>
      <c r="B246" s="41" t="s">
        <v>1545</v>
      </c>
      <c r="C246" s="37" t="s">
        <v>1588</v>
      </c>
      <c r="D246" s="37" t="s">
        <v>1589</v>
      </c>
      <c r="E246" s="37" t="s">
        <v>801</v>
      </c>
      <c r="F246" s="43">
        <f>VLOOKUP($B246,[1]EXPORT3!$A$11:$L$37,3,FALSE)</f>
        <v>1083810.4099999999</v>
      </c>
      <c r="G246" s="43">
        <f>VLOOKUP($B246,[1]EXPORT3!$A$11:$L$37,6,FALSE)</f>
        <v>1278604.95</v>
      </c>
      <c r="H246" s="43">
        <f>VLOOKUP($B246,[1]EXPORT3!$A$11:$L$37,12,FALSE)</f>
        <v>513046.68</v>
      </c>
      <c r="I246" s="43">
        <f>VLOOKUP($B246,[1]EXPORT3!$A$11:$L$37,12,FALSE)</f>
        <v>513046.68</v>
      </c>
      <c r="J246" s="43">
        <f>VLOOKUP($B246,[1]EXPORT3!$A$11:$L$37,11,FALSE)</f>
        <v>513046.68</v>
      </c>
      <c r="K246" s="38" t="s">
        <v>89</v>
      </c>
      <c r="L246" s="38" t="s">
        <v>90</v>
      </c>
      <c r="M246" s="37" t="s">
        <v>1413</v>
      </c>
      <c r="N246" s="37" t="s">
        <v>802</v>
      </c>
      <c r="O246" s="38" t="s">
        <v>90</v>
      </c>
      <c r="P246" s="38" t="s">
        <v>121</v>
      </c>
      <c r="Q246" s="37" t="s">
        <v>803</v>
      </c>
      <c r="R246" s="37" t="s">
        <v>804</v>
      </c>
      <c r="S246" s="37"/>
      <c r="T246" s="39">
        <v>2.3900000000000001E-2</v>
      </c>
      <c r="U246" s="38">
        <v>13853817.560000001</v>
      </c>
      <c r="V246" s="38">
        <v>13530286.24</v>
      </c>
      <c r="W246" s="40" t="s">
        <v>124</v>
      </c>
    </row>
    <row r="247" spans="1:23" ht="171.6">
      <c r="A247" s="36" t="s">
        <v>86</v>
      </c>
      <c r="B247" s="38">
        <v>22030</v>
      </c>
      <c r="C247" s="37" t="s">
        <v>800</v>
      </c>
      <c r="D247" s="37"/>
      <c r="E247" s="37" t="s">
        <v>801</v>
      </c>
      <c r="F247" s="36"/>
      <c r="G247" s="36"/>
      <c r="H247" s="36"/>
      <c r="I247" s="36"/>
      <c r="J247" s="36"/>
      <c r="K247" s="38" t="s">
        <v>89</v>
      </c>
      <c r="L247" s="38" t="s">
        <v>96</v>
      </c>
      <c r="M247" s="37" t="s">
        <v>1414</v>
      </c>
      <c r="N247" s="37" t="s">
        <v>805</v>
      </c>
      <c r="O247" s="38" t="s">
        <v>96</v>
      </c>
      <c r="P247" s="38" t="s">
        <v>121</v>
      </c>
      <c r="Q247" s="37" t="s">
        <v>806</v>
      </c>
      <c r="R247" s="37" t="s">
        <v>807</v>
      </c>
      <c r="S247" s="37"/>
      <c r="T247" s="39">
        <v>-0.9919</v>
      </c>
      <c r="U247" s="38">
        <v>1262206.8400000001</v>
      </c>
      <c r="V247" s="38">
        <v>156411462.97</v>
      </c>
      <c r="W247" s="40" t="s">
        <v>124</v>
      </c>
    </row>
    <row r="248" spans="1:23" ht="92.4">
      <c r="A248" s="36" t="s">
        <v>86</v>
      </c>
      <c r="B248" s="38">
        <v>22030</v>
      </c>
      <c r="C248" s="37" t="s">
        <v>800</v>
      </c>
      <c r="D248" s="37"/>
      <c r="E248" s="37" t="s">
        <v>801</v>
      </c>
      <c r="F248" s="36"/>
      <c r="G248" s="36"/>
      <c r="H248" s="36"/>
      <c r="I248" s="36"/>
      <c r="J248" s="36"/>
      <c r="K248" s="38" t="s">
        <v>89</v>
      </c>
      <c r="L248" s="38" t="s">
        <v>100</v>
      </c>
      <c r="M248" s="37" t="s">
        <v>1415</v>
      </c>
      <c r="N248" s="37" t="s">
        <v>808</v>
      </c>
      <c r="O248" s="38" t="s">
        <v>100</v>
      </c>
      <c r="P248" s="38" t="s">
        <v>102</v>
      </c>
      <c r="Q248" s="37" t="s">
        <v>809</v>
      </c>
      <c r="R248" s="37" t="s">
        <v>810</v>
      </c>
      <c r="S248" s="37"/>
      <c r="T248" s="38">
        <v>2</v>
      </c>
      <c r="U248" s="38">
        <v>2</v>
      </c>
      <c r="V248" s="38">
        <v>0</v>
      </c>
      <c r="W248" s="40" t="s">
        <v>105</v>
      </c>
    </row>
    <row r="249" spans="1:23" ht="171.6">
      <c r="A249" s="36" t="s">
        <v>86</v>
      </c>
      <c r="B249" s="38">
        <v>22030</v>
      </c>
      <c r="C249" s="37" t="s">
        <v>800</v>
      </c>
      <c r="D249" s="37"/>
      <c r="E249" s="37" t="s">
        <v>801</v>
      </c>
      <c r="F249" s="36"/>
      <c r="G249" s="36"/>
      <c r="H249" s="36"/>
      <c r="I249" s="36"/>
      <c r="J249" s="36"/>
      <c r="K249" s="38" t="s">
        <v>89</v>
      </c>
      <c r="L249" s="38" t="s">
        <v>100</v>
      </c>
      <c r="M249" s="37" t="s">
        <v>1416</v>
      </c>
      <c r="N249" s="37" t="s">
        <v>811</v>
      </c>
      <c r="O249" s="38" t="s">
        <v>100</v>
      </c>
      <c r="P249" s="38" t="s">
        <v>102</v>
      </c>
      <c r="Q249" s="37" t="s">
        <v>812</v>
      </c>
      <c r="R249" s="37" t="s">
        <v>813</v>
      </c>
      <c r="S249" s="37"/>
      <c r="T249" s="38">
        <v>6</v>
      </c>
      <c r="U249" s="38">
        <v>6</v>
      </c>
      <c r="V249" s="38">
        <v>0</v>
      </c>
      <c r="W249" s="40" t="s">
        <v>105</v>
      </c>
    </row>
    <row r="250" spans="1:23" ht="92.4">
      <c r="A250" s="36" t="s">
        <v>86</v>
      </c>
      <c r="B250" s="38">
        <v>22030</v>
      </c>
      <c r="C250" s="37" t="s">
        <v>800</v>
      </c>
      <c r="D250" s="37"/>
      <c r="E250" s="37" t="s">
        <v>801</v>
      </c>
      <c r="F250" s="36"/>
      <c r="G250" s="36"/>
      <c r="H250" s="36"/>
      <c r="I250" s="36"/>
      <c r="J250" s="36"/>
      <c r="K250" s="38" t="s">
        <v>89</v>
      </c>
      <c r="L250" s="38" t="s">
        <v>112</v>
      </c>
      <c r="M250" s="37" t="s">
        <v>1417</v>
      </c>
      <c r="N250" s="37" t="s">
        <v>814</v>
      </c>
      <c r="O250" s="38" t="s">
        <v>112</v>
      </c>
      <c r="P250" s="38" t="s">
        <v>102</v>
      </c>
      <c r="Q250" s="37" t="s">
        <v>815</v>
      </c>
      <c r="R250" s="37" t="s">
        <v>816</v>
      </c>
      <c r="S250" s="37"/>
      <c r="T250" s="38">
        <v>0</v>
      </c>
      <c r="U250" s="38">
        <v>0</v>
      </c>
      <c r="V250" s="38">
        <v>0</v>
      </c>
      <c r="W250" s="40" t="s">
        <v>105</v>
      </c>
    </row>
    <row r="251" spans="1:23" ht="105.6">
      <c r="A251" s="36" t="s">
        <v>86</v>
      </c>
      <c r="B251" s="38">
        <v>22030</v>
      </c>
      <c r="C251" s="37" t="s">
        <v>800</v>
      </c>
      <c r="D251" s="37"/>
      <c r="E251" s="37" t="s">
        <v>801</v>
      </c>
      <c r="F251" s="36"/>
      <c r="G251" s="36"/>
      <c r="H251" s="36"/>
      <c r="I251" s="36"/>
      <c r="J251" s="36"/>
      <c r="K251" s="38" t="s">
        <v>89</v>
      </c>
      <c r="L251" s="38" t="s">
        <v>112</v>
      </c>
      <c r="M251" s="37" t="s">
        <v>1418</v>
      </c>
      <c r="N251" s="37" t="s">
        <v>817</v>
      </c>
      <c r="O251" s="38" t="s">
        <v>112</v>
      </c>
      <c r="P251" s="38" t="s">
        <v>102</v>
      </c>
      <c r="Q251" s="37" t="s">
        <v>818</v>
      </c>
      <c r="R251" s="37" t="s">
        <v>819</v>
      </c>
      <c r="S251" s="37"/>
      <c r="T251" s="38">
        <v>867</v>
      </c>
      <c r="U251" s="38">
        <v>867</v>
      </c>
      <c r="V251" s="38">
        <v>0</v>
      </c>
      <c r="W251" s="40" t="s">
        <v>105</v>
      </c>
    </row>
    <row r="252" spans="1:23" ht="92.4">
      <c r="A252" s="36" t="s">
        <v>86</v>
      </c>
      <c r="B252" s="38">
        <v>22030</v>
      </c>
      <c r="C252" s="37" t="s">
        <v>800</v>
      </c>
      <c r="D252" s="37"/>
      <c r="E252" s="37" t="s">
        <v>801</v>
      </c>
      <c r="F252" s="36"/>
      <c r="G252" s="36"/>
      <c r="H252" s="36"/>
      <c r="I252" s="36"/>
      <c r="J252" s="36"/>
      <c r="K252" s="38" t="s">
        <v>89</v>
      </c>
      <c r="L252" s="38" t="s">
        <v>112</v>
      </c>
      <c r="M252" s="37" t="s">
        <v>1419</v>
      </c>
      <c r="N252" s="37" t="s">
        <v>820</v>
      </c>
      <c r="O252" s="38" t="s">
        <v>112</v>
      </c>
      <c r="P252" s="38" t="s">
        <v>102</v>
      </c>
      <c r="Q252" s="37" t="s">
        <v>821</v>
      </c>
      <c r="R252" s="37" t="s">
        <v>822</v>
      </c>
      <c r="S252" s="37"/>
      <c r="T252" s="38">
        <v>839</v>
      </c>
      <c r="U252" s="38">
        <v>839</v>
      </c>
      <c r="V252" s="38">
        <v>0</v>
      </c>
      <c r="W252" s="40" t="s">
        <v>105</v>
      </c>
    </row>
    <row r="253" spans="1:23" ht="224.4">
      <c r="A253" s="36" t="s">
        <v>86</v>
      </c>
      <c r="B253" s="38">
        <v>22030</v>
      </c>
      <c r="C253" s="37" t="s">
        <v>800</v>
      </c>
      <c r="D253" s="37"/>
      <c r="E253" s="37" t="s">
        <v>801</v>
      </c>
      <c r="F253" s="36"/>
      <c r="G253" s="36"/>
      <c r="H253" s="36"/>
      <c r="I253" s="36"/>
      <c r="J253" s="36"/>
      <c r="K253" s="38" t="s">
        <v>89</v>
      </c>
      <c r="L253" s="38" t="s">
        <v>112</v>
      </c>
      <c r="M253" s="37" t="s">
        <v>1420</v>
      </c>
      <c r="N253" s="37" t="s">
        <v>823</v>
      </c>
      <c r="O253" s="38" t="s">
        <v>112</v>
      </c>
      <c r="P253" s="38" t="s">
        <v>102</v>
      </c>
      <c r="Q253" s="37" t="s">
        <v>824</v>
      </c>
      <c r="R253" s="37" t="s">
        <v>825</v>
      </c>
      <c r="S253" s="37"/>
      <c r="T253" s="38">
        <v>839</v>
      </c>
      <c r="U253" s="38">
        <v>839</v>
      </c>
      <c r="V253" s="38">
        <v>0</v>
      </c>
      <c r="W253" s="40" t="s">
        <v>105</v>
      </c>
    </row>
    <row r="254" spans="1:23" ht="79.2">
      <c r="A254" s="36" t="s">
        <v>86</v>
      </c>
      <c r="B254" s="38">
        <v>22028</v>
      </c>
      <c r="C254" s="37" t="s">
        <v>826</v>
      </c>
      <c r="D254" s="37"/>
      <c r="E254" s="37" t="s">
        <v>827</v>
      </c>
      <c r="F254" s="36"/>
      <c r="G254" s="36"/>
      <c r="H254" s="36"/>
      <c r="I254" s="36"/>
      <c r="J254" s="36"/>
      <c r="K254" s="38" t="s">
        <v>89</v>
      </c>
      <c r="L254" s="38" t="s">
        <v>100</v>
      </c>
      <c r="M254" s="37" t="s">
        <v>1421</v>
      </c>
      <c r="N254" s="37" t="s">
        <v>828</v>
      </c>
      <c r="O254" s="38" t="s">
        <v>100</v>
      </c>
      <c r="P254" s="38" t="s">
        <v>102</v>
      </c>
      <c r="Q254" s="37" t="s">
        <v>829</v>
      </c>
      <c r="R254" s="37" t="s">
        <v>830</v>
      </c>
      <c r="S254" s="37"/>
      <c r="T254" s="38">
        <v>4</v>
      </c>
      <c r="U254" s="38">
        <v>4</v>
      </c>
      <c r="V254" s="38">
        <v>0</v>
      </c>
      <c r="W254" s="40" t="s">
        <v>105</v>
      </c>
    </row>
    <row r="255" spans="1:23" ht="158.4">
      <c r="A255" s="36" t="s">
        <v>86</v>
      </c>
      <c r="B255" s="38">
        <v>22028</v>
      </c>
      <c r="C255" s="37" t="s">
        <v>826</v>
      </c>
      <c r="D255" s="37"/>
      <c r="E255" s="37" t="s">
        <v>827</v>
      </c>
      <c r="F255" s="36"/>
      <c r="G255" s="36"/>
      <c r="H255" s="36"/>
      <c r="I255" s="36"/>
      <c r="J255" s="36"/>
      <c r="K255" s="38" t="s">
        <v>89</v>
      </c>
      <c r="L255" s="38" t="s">
        <v>112</v>
      </c>
      <c r="M255" s="37" t="s">
        <v>1422</v>
      </c>
      <c r="N255" s="37" t="s">
        <v>831</v>
      </c>
      <c r="O255" s="38" t="s">
        <v>112</v>
      </c>
      <c r="P255" s="38" t="s">
        <v>102</v>
      </c>
      <c r="Q255" s="37" t="s">
        <v>832</v>
      </c>
      <c r="R255" s="37" t="s">
        <v>833</v>
      </c>
      <c r="S255" s="37"/>
      <c r="T255" s="38">
        <v>18</v>
      </c>
      <c r="U255" s="38">
        <v>18</v>
      </c>
      <c r="V255" s="38">
        <v>0</v>
      </c>
      <c r="W255" s="40" t="s">
        <v>105</v>
      </c>
    </row>
    <row r="256" spans="1:23" ht="171.6">
      <c r="A256" s="36" t="s">
        <v>86</v>
      </c>
      <c r="B256" s="38">
        <v>22028</v>
      </c>
      <c r="C256" s="37" t="s">
        <v>826</v>
      </c>
      <c r="D256" s="37"/>
      <c r="E256" s="37" t="s">
        <v>827</v>
      </c>
      <c r="F256" s="36"/>
      <c r="G256" s="36"/>
      <c r="H256" s="36"/>
      <c r="I256" s="36"/>
      <c r="J256" s="36"/>
      <c r="K256" s="38" t="s">
        <v>89</v>
      </c>
      <c r="L256" s="38" t="s">
        <v>112</v>
      </c>
      <c r="M256" s="37" t="s">
        <v>1423</v>
      </c>
      <c r="N256" s="37" t="s">
        <v>834</v>
      </c>
      <c r="O256" s="38" t="s">
        <v>112</v>
      </c>
      <c r="P256" s="38" t="s">
        <v>92</v>
      </c>
      <c r="Q256" s="37" t="s">
        <v>835</v>
      </c>
      <c r="R256" s="37" t="s">
        <v>836</v>
      </c>
      <c r="S256" s="37"/>
      <c r="T256" s="39">
        <v>1</v>
      </c>
      <c r="U256" s="38">
        <v>287</v>
      </c>
      <c r="V256" s="38">
        <v>287</v>
      </c>
      <c r="W256" s="40" t="s">
        <v>95</v>
      </c>
    </row>
    <row r="257" spans="1:23" ht="184.8">
      <c r="A257" s="36" t="s">
        <v>843</v>
      </c>
      <c r="B257" s="38">
        <v>22028</v>
      </c>
      <c r="C257" s="37" t="s">
        <v>826</v>
      </c>
      <c r="D257" s="37"/>
      <c r="E257" s="37" t="s">
        <v>827</v>
      </c>
      <c r="F257" s="36"/>
      <c r="G257" s="36"/>
      <c r="H257" s="36"/>
      <c r="I257" s="36"/>
      <c r="J257" s="36"/>
      <c r="K257" s="38" t="s">
        <v>89</v>
      </c>
      <c r="L257" s="38" t="s">
        <v>112</v>
      </c>
      <c r="M257" s="37" t="s">
        <v>1424</v>
      </c>
      <c r="N257" s="37" t="s">
        <v>837</v>
      </c>
      <c r="O257" s="38" t="s">
        <v>112</v>
      </c>
      <c r="P257" s="38" t="s">
        <v>92</v>
      </c>
      <c r="Q257" s="37" t="s">
        <v>838</v>
      </c>
      <c r="R257" s="37" t="s">
        <v>839</v>
      </c>
      <c r="S257" s="37"/>
      <c r="T257" s="39">
        <v>1</v>
      </c>
      <c r="U257" s="38">
        <v>287</v>
      </c>
      <c r="V257" s="38">
        <v>287</v>
      </c>
      <c r="W257" s="40" t="s">
        <v>95</v>
      </c>
    </row>
    <row r="258" spans="1:23" ht="132">
      <c r="A258" s="36" t="s">
        <v>843</v>
      </c>
      <c r="B258" s="38">
        <v>22028</v>
      </c>
      <c r="C258" s="37" t="s">
        <v>826</v>
      </c>
      <c r="D258" s="37"/>
      <c r="E258" s="37" t="s">
        <v>827</v>
      </c>
      <c r="F258" s="36"/>
      <c r="G258" s="36"/>
      <c r="H258" s="36"/>
      <c r="I258" s="36"/>
      <c r="J258" s="36"/>
      <c r="K258" s="38" t="s">
        <v>89</v>
      </c>
      <c r="L258" s="38" t="s">
        <v>112</v>
      </c>
      <c r="M258" s="37" t="s">
        <v>1425</v>
      </c>
      <c r="N258" s="37" t="s">
        <v>840</v>
      </c>
      <c r="O258" s="38" t="s">
        <v>112</v>
      </c>
      <c r="P258" s="38" t="s">
        <v>102</v>
      </c>
      <c r="Q258" s="37" t="s">
        <v>841</v>
      </c>
      <c r="R258" s="37" t="s">
        <v>842</v>
      </c>
      <c r="S258" s="37"/>
      <c r="T258" s="38">
        <v>0</v>
      </c>
      <c r="U258" s="38">
        <v>0</v>
      </c>
      <c r="V258" s="38">
        <v>0</v>
      </c>
      <c r="W258" s="40" t="s">
        <v>105</v>
      </c>
    </row>
    <row r="259" spans="1:23" ht="145.19999999999999">
      <c r="A259" s="36" t="s">
        <v>843</v>
      </c>
      <c r="B259" s="41" t="s">
        <v>1546</v>
      </c>
      <c r="C259" s="37" t="s">
        <v>1590</v>
      </c>
      <c r="D259" s="37" t="s">
        <v>1591</v>
      </c>
      <c r="E259" s="37" t="s">
        <v>845</v>
      </c>
      <c r="F259" s="43">
        <f>VLOOKUP($B259,[1]EXPORT3!$A$11:$L$37,3,FALSE)</f>
        <v>18311179.27</v>
      </c>
      <c r="G259" s="43">
        <f>VLOOKUP($B259,[1]EXPORT3!$A$11:$L$37,6,FALSE)</f>
        <v>22720589.41</v>
      </c>
      <c r="H259" s="43">
        <f>VLOOKUP($B259,[1]EXPORT3!$A$11:$L$37,12,FALSE)</f>
        <v>11157780.060000001</v>
      </c>
      <c r="I259" s="43">
        <f>VLOOKUP($B259,[1]EXPORT3!$A$11:$L$37,12,FALSE)</f>
        <v>11157780.060000001</v>
      </c>
      <c r="J259" s="43">
        <f>VLOOKUP($B259,[1]EXPORT3!$A$11:$L$37,11,FALSE)</f>
        <v>11116713.390000001</v>
      </c>
      <c r="K259" s="38" t="s">
        <v>89</v>
      </c>
      <c r="L259" s="38" t="s">
        <v>90</v>
      </c>
      <c r="M259" s="37" t="s">
        <v>1426</v>
      </c>
      <c r="N259" s="37" t="s">
        <v>846</v>
      </c>
      <c r="O259" s="38" t="s">
        <v>90</v>
      </c>
      <c r="P259" s="38" t="s">
        <v>92</v>
      </c>
      <c r="Q259" s="37" t="s">
        <v>847</v>
      </c>
      <c r="R259" s="37" t="s">
        <v>848</v>
      </c>
      <c r="S259" s="37"/>
      <c r="T259" s="39">
        <v>0</v>
      </c>
      <c r="U259" s="38">
        <v>0</v>
      </c>
      <c r="V259" s="38">
        <v>0</v>
      </c>
      <c r="W259" s="40" t="s">
        <v>95</v>
      </c>
    </row>
    <row r="260" spans="1:23" ht="237.6">
      <c r="A260" s="36" t="s">
        <v>843</v>
      </c>
      <c r="B260" s="38">
        <v>22008</v>
      </c>
      <c r="C260" s="37" t="s">
        <v>844</v>
      </c>
      <c r="D260" s="37"/>
      <c r="E260" s="37" t="s">
        <v>845</v>
      </c>
      <c r="F260" s="36"/>
      <c r="G260" s="36"/>
      <c r="H260" s="36"/>
      <c r="I260" s="36"/>
      <c r="J260" s="36"/>
      <c r="K260" s="38" t="s">
        <v>89</v>
      </c>
      <c r="L260" s="38" t="s">
        <v>96</v>
      </c>
      <c r="M260" s="37" t="s">
        <v>1427</v>
      </c>
      <c r="N260" s="37" t="s">
        <v>849</v>
      </c>
      <c r="O260" s="38" t="s">
        <v>96</v>
      </c>
      <c r="P260" s="38" t="s">
        <v>92</v>
      </c>
      <c r="Q260" s="37" t="s">
        <v>850</v>
      </c>
      <c r="R260" s="37" t="s">
        <v>851</v>
      </c>
      <c r="S260" s="37"/>
      <c r="T260" s="39">
        <v>0</v>
      </c>
      <c r="U260" s="38">
        <v>0</v>
      </c>
      <c r="V260" s="38">
        <v>0</v>
      </c>
      <c r="W260" s="40" t="s">
        <v>95</v>
      </c>
    </row>
    <row r="261" spans="1:23" ht="237.6">
      <c r="A261" s="36" t="s">
        <v>843</v>
      </c>
      <c r="B261" s="38">
        <v>22008</v>
      </c>
      <c r="C261" s="37" t="s">
        <v>844</v>
      </c>
      <c r="D261" s="37"/>
      <c r="E261" s="37" t="s">
        <v>845</v>
      </c>
      <c r="F261" s="36"/>
      <c r="G261" s="36"/>
      <c r="H261" s="36"/>
      <c r="I261" s="36"/>
      <c r="J261" s="36"/>
      <c r="K261" s="38" t="s">
        <v>89</v>
      </c>
      <c r="L261" s="38" t="s">
        <v>100</v>
      </c>
      <c r="M261" s="37" t="s">
        <v>1428</v>
      </c>
      <c r="N261" s="37" t="s">
        <v>852</v>
      </c>
      <c r="O261" s="38" t="s">
        <v>100</v>
      </c>
      <c r="P261" s="38" t="s">
        <v>92</v>
      </c>
      <c r="Q261" s="37" t="s">
        <v>853</v>
      </c>
      <c r="R261" s="37" t="s">
        <v>854</v>
      </c>
      <c r="S261" s="37"/>
      <c r="T261" s="39">
        <v>0</v>
      </c>
      <c r="U261" s="38">
        <v>0</v>
      </c>
      <c r="V261" s="38">
        <v>0</v>
      </c>
      <c r="W261" s="40" t="s">
        <v>95</v>
      </c>
    </row>
    <row r="262" spans="1:23" ht="118.8">
      <c r="A262" s="36" t="s">
        <v>843</v>
      </c>
      <c r="B262" s="38">
        <v>22008</v>
      </c>
      <c r="C262" s="37" t="s">
        <v>844</v>
      </c>
      <c r="D262" s="37"/>
      <c r="E262" s="37" t="s">
        <v>845</v>
      </c>
      <c r="F262" s="36"/>
      <c r="G262" s="36"/>
      <c r="H262" s="36"/>
      <c r="I262" s="36"/>
      <c r="J262" s="36"/>
      <c r="K262" s="38" t="s">
        <v>89</v>
      </c>
      <c r="L262" s="38" t="s">
        <v>100</v>
      </c>
      <c r="M262" s="37" t="s">
        <v>1429</v>
      </c>
      <c r="N262" s="37" t="s">
        <v>855</v>
      </c>
      <c r="O262" s="38" t="s">
        <v>100</v>
      </c>
      <c r="P262" s="38" t="s">
        <v>92</v>
      </c>
      <c r="Q262" s="37" t="s">
        <v>856</v>
      </c>
      <c r="R262" s="37" t="s">
        <v>857</v>
      </c>
      <c r="S262" s="37"/>
      <c r="T262" s="39">
        <v>0</v>
      </c>
      <c r="U262" s="38">
        <v>0</v>
      </c>
      <c r="V262" s="38">
        <v>0</v>
      </c>
      <c r="W262" s="40" t="s">
        <v>95</v>
      </c>
    </row>
    <row r="263" spans="1:23" ht="118.8">
      <c r="A263" s="36" t="s">
        <v>843</v>
      </c>
      <c r="B263" s="38">
        <v>22008</v>
      </c>
      <c r="C263" s="37" t="s">
        <v>844</v>
      </c>
      <c r="D263" s="37"/>
      <c r="E263" s="37" t="s">
        <v>845</v>
      </c>
      <c r="F263" s="36"/>
      <c r="G263" s="36"/>
      <c r="H263" s="36"/>
      <c r="I263" s="36"/>
      <c r="J263" s="36"/>
      <c r="K263" s="38" t="s">
        <v>89</v>
      </c>
      <c r="L263" s="38" t="s">
        <v>100</v>
      </c>
      <c r="M263" s="37" t="s">
        <v>1430</v>
      </c>
      <c r="N263" s="37" t="s">
        <v>858</v>
      </c>
      <c r="O263" s="38" t="s">
        <v>100</v>
      </c>
      <c r="P263" s="38" t="s">
        <v>102</v>
      </c>
      <c r="Q263" s="37" t="s">
        <v>859</v>
      </c>
      <c r="R263" s="37" t="s">
        <v>860</v>
      </c>
      <c r="S263" s="37"/>
      <c r="T263" s="38">
        <v>0</v>
      </c>
      <c r="U263" s="38">
        <v>0</v>
      </c>
      <c r="V263" s="38">
        <v>0</v>
      </c>
      <c r="W263" s="40" t="s">
        <v>105</v>
      </c>
    </row>
    <row r="264" spans="1:23" ht="118.8">
      <c r="A264" s="36" t="s">
        <v>843</v>
      </c>
      <c r="B264" s="38">
        <v>22008</v>
      </c>
      <c r="C264" s="37" t="s">
        <v>844</v>
      </c>
      <c r="D264" s="37"/>
      <c r="E264" s="37" t="s">
        <v>845</v>
      </c>
      <c r="F264" s="36"/>
      <c r="G264" s="36"/>
      <c r="H264" s="36"/>
      <c r="I264" s="36"/>
      <c r="J264" s="36"/>
      <c r="K264" s="38" t="s">
        <v>89</v>
      </c>
      <c r="L264" s="38" t="s">
        <v>100</v>
      </c>
      <c r="M264" s="37" t="s">
        <v>1431</v>
      </c>
      <c r="N264" s="37" t="s">
        <v>861</v>
      </c>
      <c r="O264" s="38" t="s">
        <v>100</v>
      </c>
      <c r="P264" s="38" t="s">
        <v>102</v>
      </c>
      <c r="Q264" s="37" t="s">
        <v>862</v>
      </c>
      <c r="R264" s="37" t="s">
        <v>863</v>
      </c>
      <c r="S264" s="37"/>
      <c r="T264" s="38">
        <v>0</v>
      </c>
      <c r="U264" s="38">
        <v>0</v>
      </c>
      <c r="V264" s="38">
        <v>0</v>
      </c>
      <c r="W264" s="40" t="s">
        <v>105</v>
      </c>
    </row>
    <row r="265" spans="1:23" ht="184.8">
      <c r="A265" s="36" t="s">
        <v>843</v>
      </c>
      <c r="B265" s="38">
        <v>22008</v>
      </c>
      <c r="C265" s="37" t="s">
        <v>844</v>
      </c>
      <c r="D265" s="37"/>
      <c r="E265" s="37" t="s">
        <v>845</v>
      </c>
      <c r="F265" s="36"/>
      <c r="G265" s="36"/>
      <c r="H265" s="36"/>
      <c r="I265" s="36"/>
      <c r="J265" s="36"/>
      <c r="K265" s="38" t="s">
        <v>89</v>
      </c>
      <c r="L265" s="38" t="s">
        <v>100</v>
      </c>
      <c r="M265" s="37" t="s">
        <v>1432</v>
      </c>
      <c r="N265" s="37" t="s">
        <v>864</v>
      </c>
      <c r="O265" s="38" t="s">
        <v>100</v>
      </c>
      <c r="P265" s="38" t="s">
        <v>92</v>
      </c>
      <c r="Q265" s="37" t="s">
        <v>865</v>
      </c>
      <c r="R265" s="37" t="s">
        <v>866</v>
      </c>
      <c r="S265" s="37"/>
      <c r="T265" s="39">
        <v>0</v>
      </c>
      <c r="U265" s="38">
        <v>0</v>
      </c>
      <c r="V265" s="38">
        <v>0</v>
      </c>
      <c r="W265" s="40" t="s">
        <v>95</v>
      </c>
    </row>
    <row r="266" spans="1:23" ht="277.2">
      <c r="A266" s="36" t="s">
        <v>843</v>
      </c>
      <c r="B266" s="38">
        <v>22008</v>
      </c>
      <c r="C266" s="37" t="s">
        <v>844</v>
      </c>
      <c r="D266" s="37"/>
      <c r="E266" s="37" t="s">
        <v>845</v>
      </c>
      <c r="F266" s="36"/>
      <c r="G266" s="36"/>
      <c r="H266" s="36"/>
      <c r="I266" s="36"/>
      <c r="J266" s="36"/>
      <c r="K266" s="38" t="s">
        <v>89</v>
      </c>
      <c r="L266" s="38" t="s">
        <v>112</v>
      </c>
      <c r="M266" s="37" t="s">
        <v>1433</v>
      </c>
      <c r="N266" s="37" t="s">
        <v>867</v>
      </c>
      <c r="O266" s="38" t="s">
        <v>112</v>
      </c>
      <c r="P266" s="38" t="s">
        <v>121</v>
      </c>
      <c r="Q266" s="37" t="s">
        <v>868</v>
      </c>
      <c r="R266" s="37" t="s">
        <v>869</v>
      </c>
      <c r="S266" s="37"/>
      <c r="T266" s="39">
        <v>0</v>
      </c>
      <c r="U266" s="38">
        <v>0</v>
      </c>
      <c r="V266" s="38">
        <v>0</v>
      </c>
      <c r="W266" s="40" t="s">
        <v>124</v>
      </c>
    </row>
    <row r="267" spans="1:23" ht="303.60000000000002">
      <c r="A267" s="36" t="s">
        <v>843</v>
      </c>
      <c r="B267" s="38">
        <v>22008</v>
      </c>
      <c r="C267" s="37" t="s">
        <v>844</v>
      </c>
      <c r="D267" s="37"/>
      <c r="E267" s="37" t="s">
        <v>845</v>
      </c>
      <c r="F267" s="36"/>
      <c r="G267" s="36"/>
      <c r="H267" s="36"/>
      <c r="I267" s="36"/>
      <c r="J267" s="36"/>
      <c r="K267" s="38" t="s">
        <v>89</v>
      </c>
      <c r="L267" s="38" t="s">
        <v>112</v>
      </c>
      <c r="M267" s="37" t="s">
        <v>1434</v>
      </c>
      <c r="N267" s="37" t="s">
        <v>870</v>
      </c>
      <c r="O267" s="38" t="s">
        <v>112</v>
      </c>
      <c r="P267" s="38" t="s">
        <v>121</v>
      </c>
      <c r="Q267" s="37" t="s">
        <v>871</v>
      </c>
      <c r="R267" s="37" t="s">
        <v>872</v>
      </c>
      <c r="S267" s="37"/>
      <c r="T267" s="39">
        <v>0</v>
      </c>
      <c r="U267" s="38">
        <v>0</v>
      </c>
      <c r="V267" s="38">
        <v>0</v>
      </c>
      <c r="W267" s="40" t="s">
        <v>124</v>
      </c>
    </row>
    <row r="268" spans="1:23" ht="277.2">
      <c r="A268" s="36" t="s">
        <v>843</v>
      </c>
      <c r="B268" s="38">
        <v>22008</v>
      </c>
      <c r="C268" s="37" t="s">
        <v>844</v>
      </c>
      <c r="D268" s="37"/>
      <c r="E268" s="37" t="s">
        <v>845</v>
      </c>
      <c r="F268" s="36"/>
      <c r="G268" s="36"/>
      <c r="H268" s="36"/>
      <c r="I268" s="36"/>
      <c r="J268" s="36"/>
      <c r="K268" s="38" t="s">
        <v>89</v>
      </c>
      <c r="L268" s="38" t="s">
        <v>112</v>
      </c>
      <c r="M268" s="37" t="s">
        <v>1435</v>
      </c>
      <c r="N268" s="37" t="s">
        <v>873</v>
      </c>
      <c r="O268" s="38" t="s">
        <v>112</v>
      </c>
      <c r="P268" s="38" t="s">
        <v>92</v>
      </c>
      <c r="Q268" s="37" t="s">
        <v>874</v>
      </c>
      <c r="R268" s="37" t="s">
        <v>875</v>
      </c>
      <c r="S268" s="37"/>
      <c r="T268" s="39">
        <v>0</v>
      </c>
      <c r="U268" s="38">
        <v>0</v>
      </c>
      <c r="V268" s="38">
        <v>0</v>
      </c>
      <c r="W268" s="40" t="s">
        <v>95</v>
      </c>
    </row>
    <row r="269" spans="1:23" ht="198">
      <c r="A269" s="36" t="s">
        <v>86</v>
      </c>
      <c r="B269" s="38">
        <v>22008</v>
      </c>
      <c r="C269" s="37" t="s">
        <v>844</v>
      </c>
      <c r="D269" s="37"/>
      <c r="E269" s="37" t="s">
        <v>845</v>
      </c>
      <c r="F269" s="36"/>
      <c r="G269" s="36"/>
      <c r="H269" s="36"/>
      <c r="I269" s="36"/>
      <c r="J269" s="36"/>
      <c r="K269" s="38" t="s">
        <v>89</v>
      </c>
      <c r="L269" s="38" t="s">
        <v>112</v>
      </c>
      <c r="M269" s="37" t="s">
        <v>1436</v>
      </c>
      <c r="N269" s="37" t="s">
        <v>876</v>
      </c>
      <c r="O269" s="38" t="s">
        <v>112</v>
      </c>
      <c r="P269" s="38" t="s">
        <v>92</v>
      </c>
      <c r="Q269" s="37" t="s">
        <v>877</v>
      </c>
      <c r="R269" s="37" t="s">
        <v>878</v>
      </c>
      <c r="S269" s="37"/>
      <c r="T269" s="39">
        <v>0</v>
      </c>
      <c r="U269" s="38">
        <v>0</v>
      </c>
      <c r="V269" s="38">
        <v>0</v>
      </c>
      <c r="W269" s="40" t="s">
        <v>95</v>
      </c>
    </row>
    <row r="270" spans="1:23" ht="52.8">
      <c r="A270" s="36" t="s">
        <v>86</v>
      </c>
      <c r="B270" s="38">
        <v>22008</v>
      </c>
      <c r="C270" s="37" t="s">
        <v>844</v>
      </c>
      <c r="D270" s="37"/>
      <c r="E270" s="37" t="s">
        <v>845</v>
      </c>
      <c r="F270" s="36"/>
      <c r="G270" s="36"/>
      <c r="H270" s="36"/>
      <c r="I270" s="36"/>
      <c r="J270" s="36"/>
      <c r="K270" s="38" t="s">
        <v>89</v>
      </c>
      <c r="L270" s="38" t="s">
        <v>112</v>
      </c>
      <c r="M270" s="37" t="s">
        <v>1437</v>
      </c>
      <c r="N270" s="37" t="s">
        <v>879</v>
      </c>
      <c r="O270" s="38" t="s">
        <v>112</v>
      </c>
      <c r="P270" s="38" t="s">
        <v>102</v>
      </c>
      <c r="Q270" s="37" t="s">
        <v>880</v>
      </c>
      <c r="R270" s="37" t="s">
        <v>881</v>
      </c>
      <c r="S270" s="37"/>
      <c r="T270" s="38">
        <v>0</v>
      </c>
      <c r="U270" s="38">
        <v>0</v>
      </c>
      <c r="V270" s="38">
        <v>0</v>
      </c>
      <c r="W270" s="40" t="s">
        <v>105</v>
      </c>
    </row>
    <row r="271" spans="1:23" ht="184.8">
      <c r="A271" s="36" t="s">
        <v>86</v>
      </c>
      <c r="B271" s="41" t="s">
        <v>1547</v>
      </c>
      <c r="C271" s="37" t="s">
        <v>1592</v>
      </c>
      <c r="D271" s="37" t="s">
        <v>1572</v>
      </c>
      <c r="E271" s="37" t="s">
        <v>883</v>
      </c>
      <c r="F271" s="43">
        <f>VLOOKUP($B271,[1]EXPORT3!$A$11:$L$37,3,FALSE)</f>
        <v>811440.25</v>
      </c>
      <c r="G271" s="43">
        <f>VLOOKUP($B271,[1]EXPORT3!$A$11:$L$37,6,FALSE)</f>
        <v>811440.25</v>
      </c>
      <c r="H271" s="43">
        <f>VLOOKUP($B271,[1]EXPORT3!$A$11:$L$37,12,FALSE)</f>
        <v>372997.78</v>
      </c>
      <c r="I271" s="43">
        <f>VLOOKUP($B271,[1]EXPORT3!$A$11:$L$37,12,FALSE)</f>
        <v>372997.78</v>
      </c>
      <c r="J271" s="43">
        <f>VLOOKUP($B271,[1]EXPORT3!$A$11:$L$37,11,FALSE)</f>
        <v>372997.78</v>
      </c>
      <c r="K271" s="38" t="s">
        <v>89</v>
      </c>
      <c r="L271" s="38" t="s">
        <v>90</v>
      </c>
      <c r="M271" s="37" t="s">
        <v>1438</v>
      </c>
      <c r="N271" s="37" t="s">
        <v>884</v>
      </c>
      <c r="O271" s="38" t="s">
        <v>90</v>
      </c>
      <c r="P271" s="38" t="s">
        <v>92</v>
      </c>
      <c r="Q271" s="37" t="s">
        <v>885</v>
      </c>
      <c r="R271" s="37" t="s">
        <v>886</v>
      </c>
      <c r="S271" s="37"/>
      <c r="T271" s="39">
        <v>1</v>
      </c>
      <c r="U271" s="38">
        <v>3</v>
      </c>
      <c r="V271" s="38">
        <v>3</v>
      </c>
      <c r="W271" s="40" t="s">
        <v>95</v>
      </c>
    </row>
    <row r="272" spans="1:23" ht="290.39999999999998">
      <c r="A272" s="36" t="s">
        <v>86</v>
      </c>
      <c r="B272" s="38">
        <v>22013</v>
      </c>
      <c r="C272" s="37" t="s">
        <v>882</v>
      </c>
      <c r="D272" s="37"/>
      <c r="E272" s="37" t="s">
        <v>883</v>
      </c>
      <c r="F272" s="36"/>
      <c r="G272" s="36"/>
      <c r="H272" s="36"/>
      <c r="I272" s="36"/>
      <c r="J272" s="36"/>
      <c r="K272" s="38" t="s">
        <v>89</v>
      </c>
      <c r="L272" s="38" t="s">
        <v>96</v>
      </c>
      <c r="M272" s="37" t="s">
        <v>1439</v>
      </c>
      <c r="N272" s="37" t="s">
        <v>887</v>
      </c>
      <c r="O272" s="38" t="s">
        <v>96</v>
      </c>
      <c r="P272" s="38" t="s">
        <v>92</v>
      </c>
      <c r="Q272" s="37" t="s">
        <v>888</v>
      </c>
      <c r="R272" s="37" t="s">
        <v>889</v>
      </c>
      <c r="S272" s="37"/>
      <c r="T272" s="39">
        <v>1</v>
      </c>
      <c r="U272" s="38">
        <v>59</v>
      </c>
      <c r="V272" s="38">
        <v>59</v>
      </c>
      <c r="W272" s="40" t="s">
        <v>95</v>
      </c>
    </row>
    <row r="273" spans="1:23" ht="250.8">
      <c r="A273" s="36" t="s">
        <v>86</v>
      </c>
      <c r="B273" s="38">
        <v>22013</v>
      </c>
      <c r="C273" s="37" t="s">
        <v>882</v>
      </c>
      <c r="D273" s="37"/>
      <c r="E273" s="37" t="s">
        <v>883</v>
      </c>
      <c r="F273" s="36"/>
      <c r="G273" s="36"/>
      <c r="H273" s="36"/>
      <c r="I273" s="36"/>
      <c r="J273" s="36"/>
      <c r="K273" s="38" t="s">
        <v>89</v>
      </c>
      <c r="L273" s="38" t="s">
        <v>100</v>
      </c>
      <c r="M273" s="37" t="s">
        <v>1440</v>
      </c>
      <c r="N273" s="37" t="s">
        <v>890</v>
      </c>
      <c r="O273" s="38" t="s">
        <v>100</v>
      </c>
      <c r="P273" s="38" t="s">
        <v>92</v>
      </c>
      <c r="Q273" s="37" t="s">
        <v>891</v>
      </c>
      <c r="R273" s="37" t="s">
        <v>892</v>
      </c>
      <c r="S273" s="37"/>
      <c r="T273" s="39">
        <v>0</v>
      </c>
      <c r="U273" s="38">
        <v>0</v>
      </c>
      <c r="V273" s="38">
        <v>6</v>
      </c>
      <c r="W273" s="40" t="s">
        <v>95</v>
      </c>
    </row>
    <row r="274" spans="1:23" ht="92.4">
      <c r="A274" s="36" t="s">
        <v>86</v>
      </c>
      <c r="B274" s="38">
        <v>22013</v>
      </c>
      <c r="C274" s="37" t="s">
        <v>882</v>
      </c>
      <c r="D274" s="37"/>
      <c r="E274" s="37" t="s">
        <v>883</v>
      </c>
      <c r="F274" s="36"/>
      <c r="G274" s="36"/>
      <c r="H274" s="36"/>
      <c r="I274" s="36"/>
      <c r="J274" s="36"/>
      <c r="K274" s="38" t="s">
        <v>89</v>
      </c>
      <c r="L274" s="38" t="s">
        <v>100</v>
      </c>
      <c r="M274" s="37" t="s">
        <v>1441</v>
      </c>
      <c r="N274" s="37" t="s">
        <v>893</v>
      </c>
      <c r="O274" s="38" t="s">
        <v>100</v>
      </c>
      <c r="P274" s="38" t="s">
        <v>102</v>
      </c>
      <c r="Q274" s="37" t="s">
        <v>894</v>
      </c>
      <c r="R274" s="37" t="s">
        <v>895</v>
      </c>
      <c r="S274" s="37"/>
      <c r="T274" s="38">
        <v>50</v>
      </c>
      <c r="U274" s="38">
        <v>50</v>
      </c>
      <c r="V274" s="38">
        <v>0</v>
      </c>
      <c r="W274" s="40" t="s">
        <v>105</v>
      </c>
    </row>
    <row r="275" spans="1:23" ht="66">
      <c r="A275" s="36" t="s">
        <v>86</v>
      </c>
      <c r="B275" s="38">
        <v>22013</v>
      </c>
      <c r="C275" s="37" t="s">
        <v>882</v>
      </c>
      <c r="D275" s="37"/>
      <c r="E275" s="37" t="s">
        <v>883</v>
      </c>
      <c r="F275" s="36"/>
      <c r="G275" s="36"/>
      <c r="H275" s="36"/>
      <c r="I275" s="36"/>
      <c r="J275" s="36"/>
      <c r="K275" s="38" t="s">
        <v>89</v>
      </c>
      <c r="L275" s="38" t="s">
        <v>112</v>
      </c>
      <c r="M275" s="37" t="s">
        <v>1442</v>
      </c>
      <c r="N275" s="37" t="s">
        <v>896</v>
      </c>
      <c r="O275" s="38" t="s">
        <v>112</v>
      </c>
      <c r="P275" s="38" t="s">
        <v>102</v>
      </c>
      <c r="Q275" s="37" t="s">
        <v>897</v>
      </c>
      <c r="R275" s="37" t="s">
        <v>898</v>
      </c>
      <c r="S275" s="37"/>
      <c r="T275" s="38">
        <v>100</v>
      </c>
      <c r="U275" s="38">
        <v>100</v>
      </c>
      <c r="V275" s="38">
        <v>0</v>
      </c>
      <c r="W275" s="40" t="s">
        <v>105</v>
      </c>
    </row>
    <row r="276" spans="1:23" ht="66">
      <c r="A276" s="36" t="s">
        <v>86</v>
      </c>
      <c r="B276" s="38">
        <v>22013</v>
      </c>
      <c r="C276" s="37" t="s">
        <v>882</v>
      </c>
      <c r="D276" s="37"/>
      <c r="E276" s="37" t="s">
        <v>883</v>
      </c>
      <c r="F276" s="36"/>
      <c r="G276" s="36"/>
      <c r="H276" s="36"/>
      <c r="I276" s="36"/>
      <c r="J276" s="36"/>
      <c r="K276" s="38" t="s">
        <v>89</v>
      </c>
      <c r="L276" s="38" t="s">
        <v>112</v>
      </c>
      <c r="M276" s="37" t="s">
        <v>1443</v>
      </c>
      <c r="N276" s="37" t="s">
        <v>899</v>
      </c>
      <c r="O276" s="38" t="s">
        <v>112</v>
      </c>
      <c r="P276" s="38" t="s">
        <v>102</v>
      </c>
      <c r="Q276" s="37" t="s">
        <v>897</v>
      </c>
      <c r="R276" s="37" t="s">
        <v>900</v>
      </c>
      <c r="S276" s="37"/>
      <c r="T276" s="38">
        <v>0</v>
      </c>
      <c r="U276" s="38">
        <v>0</v>
      </c>
      <c r="V276" s="38">
        <v>0</v>
      </c>
      <c r="W276" s="40" t="s">
        <v>105</v>
      </c>
    </row>
    <row r="277" spans="1:23" ht="66">
      <c r="A277" s="36" t="s">
        <v>86</v>
      </c>
      <c r="B277" s="38">
        <v>22013</v>
      </c>
      <c r="C277" s="37" t="s">
        <v>882</v>
      </c>
      <c r="D277" s="37"/>
      <c r="E277" s="37" t="s">
        <v>883</v>
      </c>
      <c r="F277" s="36"/>
      <c r="G277" s="36"/>
      <c r="H277" s="36"/>
      <c r="I277" s="36"/>
      <c r="J277" s="36"/>
      <c r="K277" s="38" t="s">
        <v>89</v>
      </c>
      <c r="L277" s="38" t="s">
        <v>112</v>
      </c>
      <c r="M277" s="37" t="s">
        <v>1444</v>
      </c>
      <c r="N277" s="37" t="s">
        <v>901</v>
      </c>
      <c r="O277" s="38" t="s">
        <v>112</v>
      </c>
      <c r="P277" s="38" t="s">
        <v>102</v>
      </c>
      <c r="Q277" s="37" t="s">
        <v>897</v>
      </c>
      <c r="R277" s="37" t="s">
        <v>900</v>
      </c>
      <c r="S277" s="37"/>
      <c r="T277" s="38">
        <v>100</v>
      </c>
      <c r="U277" s="38">
        <v>100</v>
      </c>
      <c r="V277" s="38">
        <v>0</v>
      </c>
      <c r="W277" s="40" t="s">
        <v>105</v>
      </c>
    </row>
    <row r="278" spans="1:23" ht="158.4">
      <c r="A278" s="36" t="s">
        <v>86</v>
      </c>
      <c r="B278" s="38">
        <v>22013</v>
      </c>
      <c r="C278" s="37" t="s">
        <v>882</v>
      </c>
      <c r="D278" s="37"/>
      <c r="E278" s="37" t="s">
        <v>883</v>
      </c>
      <c r="F278" s="36"/>
      <c r="G278" s="36"/>
      <c r="H278" s="36"/>
      <c r="I278" s="36"/>
      <c r="J278" s="36"/>
      <c r="K278" s="38" t="s">
        <v>89</v>
      </c>
      <c r="L278" s="38" t="s">
        <v>112</v>
      </c>
      <c r="M278" s="37" t="s">
        <v>1445</v>
      </c>
      <c r="N278" s="37" t="s">
        <v>902</v>
      </c>
      <c r="O278" s="38" t="s">
        <v>112</v>
      </c>
      <c r="P278" s="38" t="s">
        <v>92</v>
      </c>
      <c r="Q278" s="37" t="s">
        <v>903</v>
      </c>
      <c r="R278" s="37" t="s">
        <v>904</v>
      </c>
      <c r="S278" s="37"/>
      <c r="T278" s="39">
        <v>1</v>
      </c>
      <c r="U278" s="38">
        <v>66</v>
      </c>
      <c r="V278" s="38">
        <v>66</v>
      </c>
      <c r="W278" s="40" t="s">
        <v>95</v>
      </c>
    </row>
    <row r="279" spans="1:23" ht="92.4">
      <c r="A279" s="36" t="s">
        <v>86</v>
      </c>
      <c r="B279" s="38">
        <v>22013</v>
      </c>
      <c r="C279" s="37" t="s">
        <v>882</v>
      </c>
      <c r="D279" s="37"/>
      <c r="E279" s="37" t="s">
        <v>883</v>
      </c>
      <c r="F279" s="36"/>
      <c r="G279" s="36"/>
      <c r="H279" s="36"/>
      <c r="I279" s="36"/>
      <c r="J279" s="36"/>
      <c r="K279" s="38" t="s">
        <v>89</v>
      </c>
      <c r="L279" s="38" t="s">
        <v>112</v>
      </c>
      <c r="M279" s="37" t="s">
        <v>1446</v>
      </c>
      <c r="N279" s="37" t="s">
        <v>905</v>
      </c>
      <c r="O279" s="38" t="s">
        <v>112</v>
      </c>
      <c r="P279" s="38" t="s">
        <v>102</v>
      </c>
      <c r="Q279" s="37" t="s">
        <v>906</v>
      </c>
      <c r="R279" s="37" t="s">
        <v>907</v>
      </c>
      <c r="S279" s="37"/>
      <c r="T279" s="38">
        <v>60</v>
      </c>
      <c r="U279" s="38">
        <v>60</v>
      </c>
      <c r="V279" s="38">
        <v>0</v>
      </c>
      <c r="W279" s="40" t="s">
        <v>105</v>
      </c>
    </row>
    <row r="280" spans="1:23" ht="105.6">
      <c r="A280" s="36" t="s">
        <v>86</v>
      </c>
      <c r="B280" s="38">
        <v>22013</v>
      </c>
      <c r="C280" s="37" t="s">
        <v>882</v>
      </c>
      <c r="D280" s="37"/>
      <c r="E280" s="37" t="s">
        <v>883</v>
      </c>
      <c r="F280" s="36"/>
      <c r="G280" s="36"/>
      <c r="H280" s="36"/>
      <c r="I280" s="36"/>
      <c r="J280" s="36"/>
      <c r="K280" s="38" t="s">
        <v>89</v>
      </c>
      <c r="L280" s="38" t="s">
        <v>112</v>
      </c>
      <c r="M280" s="37" t="s">
        <v>1447</v>
      </c>
      <c r="N280" s="37" t="s">
        <v>908</v>
      </c>
      <c r="O280" s="38" t="s">
        <v>112</v>
      </c>
      <c r="P280" s="38" t="s">
        <v>102</v>
      </c>
      <c r="Q280" s="37" t="s">
        <v>909</v>
      </c>
      <c r="R280" s="37" t="s">
        <v>910</v>
      </c>
      <c r="S280" s="37"/>
      <c r="T280" s="38">
        <v>4</v>
      </c>
      <c r="U280" s="38">
        <v>4</v>
      </c>
      <c r="V280" s="38">
        <v>0</v>
      </c>
      <c r="W280" s="40" t="s">
        <v>105</v>
      </c>
    </row>
    <row r="281" spans="1:23" ht="79.2">
      <c r="A281" s="36" t="s">
        <v>86</v>
      </c>
      <c r="B281" s="38">
        <v>22013</v>
      </c>
      <c r="C281" s="37" t="s">
        <v>882</v>
      </c>
      <c r="D281" s="37"/>
      <c r="E281" s="37" t="s">
        <v>883</v>
      </c>
      <c r="F281" s="36"/>
      <c r="G281" s="36"/>
      <c r="H281" s="36"/>
      <c r="I281" s="36"/>
      <c r="J281" s="36"/>
      <c r="K281" s="38" t="s">
        <v>89</v>
      </c>
      <c r="L281" s="38" t="s">
        <v>112</v>
      </c>
      <c r="M281" s="37" t="s">
        <v>1448</v>
      </c>
      <c r="N281" s="37" t="s">
        <v>911</v>
      </c>
      <c r="O281" s="38" t="s">
        <v>112</v>
      </c>
      <c r="P281" s="38" t="s">
        <v>102</v>
      </c>
      <c r="Q281" s="37" t="s">
        <v>912</v>
      </c>
      <c r="R281" s="37" t="s">
        <v>913</v>
      </c>
      <c r="S281" s="37"/>
      <c r="T281" s="38">
        <v>0</v>
      </c>
      <c r="U281" s="38">
        <v>0</v>
      </c>
      <c r="V281" s="38">
        <v>0</v>
      </c>
      <c r="W281" s="40" t="s">
        <v>105</v>
      </c>
    </row>
    <row r="282" spans="1:23" ht="250.8">
      <c r="A282" s="36" t="s">
        <v>86</v>
      </c>
      <c r="B282" s="41" t="s">
        <v>1548</v>
      </c>
      <c r="C282" s="37" t="s">
        <v>1593</v>
      </c>
      <c r="D282" s="37" t="s">
        <v>1594</v>
      </c>
      <c r="E282" s="37" t="s">
        <v>915</v>
      </c>
      <c r="F282" s="43">
        <f>VLOOKUP($B282,[1]EXPORT3!$A$11:$L$37,3,FALSE)</f>
        <v>1558116.32</v>
      </c>
      <c r="G282" s="43">
        <f>VLOOKUP($B282,[1]EXPORT3!$A$11:$L$37,6,FALSE)</f>
        <v>1286918.72</v>
      </c>
      <c r="H282" s="43">
        <f>VLOOKUP($B282,[1]EXPORT3!$A$11:$L$37,12,FALSE)</f>
        <v>511412.47999999998</v>
      </c>
      <c r="I282" s="43">
        <f>VLOOKUP($B282,[1]EXPORT3!$A$11:$L$37,12,FALSE)</f>
        <v>511412.47999999998</v>
      </c>
      <c r="J282" s="43">
        <f>VLOOKUP($B282,[1]EXPORT3!$A$11:$L$37,11,FALSE)</f>
        <v>511412.47999999998</v>
      </c>
      <c r="K282" s="38" t="s">
        <v>89</v>
      </c>
      <c r="L282" s="38" t="s">
        <v>90</v>
      </c>
      <c r="M282" s="37" t="s">
        <v>1449</v>
      </c>
      <c r="N282" s="37" t="s">
        <v>916</v>
      </c>
      <c r="O282" s="38" t="s">
        <v>90</v>
      </c>
      <c r="P282" s="38" t="s">
        <v>92</v>
      </c>
      <c r="Q282" s="37" t="s">
        <v>917</v>
      </c>
      <c r="R282" s="37" t="s">
        <v>918</v>
      </c>
      <c r="S282" s="37"/>
      <c r="T282" s="39">
        <v>0</v>
      </c>
      <c r="U282" s="38">
        <v>0</v>
      </c>
      <c r="V282" s="38">
        <v>0</v>
      </c>
      <c r="W282" s="40" t="s">
        <v>95</v>
      </c>
    </row>
    <row r="283" spans="1:23" ht="145.19999999999999">
      <c r="A283" s="36" t="s">
        <v>86</v>
      </c>
      <c r="B283" s="38">
        <v>22026</v>
      </c>
      <c r="C283" s="37" t="s">
        <v>914</v>
      </c>
      <c r="D283" s="37"/>
      <c r="E283" s="37" t="s">
        <v>915</v>
      </c>
      <c r="F283" s="36"/>
      <c r="G283" s="36"/>
      <c r="H283" s="36"/>
      <c r="I283" s="36"/>
      <c r="J283" s="36"/>
      <c r="K283" s="38" t="s">
        <v>89</v>
      </c>
      <c r="L283" s="38" t="s">
        <v>96</v>
      </c>
      <c r="M283" s="37" t="s">
        <v>1450</v>
      </c>
      <c r="N283" s="37" t="s">
        <v>919</v>
      </c>
      <c r="O283" s="38" t="s">
        <v>96</v>
      </c>
      <c r="P283" s="38" t="s">
        <v>92</v>
      </c>
      <c r="Q283" s="37" t="s">
        <v>920</v>
      </c>
      <c r="R283" s="37" t="s">
        <v>921</v>
      </c>
      <c r="S283" s="37"/>
      <c r="T283" s="39">
        <v>0</v>
      </c>
      <c r="U283" s="38">
        <v>0</v>
      </c>
      <c r="V283" s="38">
        <v>0</v>
      </c>
      <c r="W283" s="40" t="s">
        <v>95</v>
      </c>
    </row>
    <row r="284" spans="1:23" ht="92.4">
      <c r="A284" s="36" t="s">
        <v>86</v>
      </c>
      <c r="B284" s="38">
        <v>22026</v>
      </c>
      <c r="C284" s="37" t="s">
        <v>914</v>
      </c>
      <c r="D284" s="37"/>
      <c r="E284" s="37" t="s">
        <v>915</v>
      </c>
      <c r="F284" s="36"/>
      <c r="G284" s="36"/>
      <c r="H284" s="36"/>
      <c r="I284" s="36"/>
      <c r="J284" s="36"/>
      <c r="K284" s="38" t="s">
        <v>89</v>
      </c>
      <c r="L284" s="38" t="s">
        <v>100</v>
      </c>
      <c r="M284" s="37" t="s">
        <v>1451</v>
      </c>
      <c r="N284" s="37" t="s">
        <v>922</v>
      </c>
      <c r="O284" s="38" t="s">
        <v>100</v>
      </c>
      <c r="P284" s="38" t="s">
        <v>102</v>
      </c>
      <c r="Q284" s="37" t="s">
        <v>923</v>
      </c>
      <c r="R284" s="37" t="s">
        <v>924</v>
      </c>
      <c r="S284" s="37"/>
      <c r="T284" s="38">
        <v>0</v>
      </c>
      <c r="U284" s="38">
        <v>0</v>
      </c>
      <c r="V284" s="38">
        <v>0</v>
      </c>
      <c r="W284" s="40" t="s">
        <v>105</v>
      </c>
    </row>
    <row r="285" spans="1:23" ht="264">
      <c r="A285" s="36" t="s">
        <v>86</v>
      </c>
      <c r="B285" s="38">
        <v>22026</v>
      </c>
      <c r="C285" s="37" t="s">
        <v>914</v>
      </c>
      <c r="D285" s="37"/>
      <c r="E285" s="37" t="s">
        <v>915</v>
      </c>
      <c r="F285" s="36"/>
      <c r="G285" s="36"/>
      <c r="H285" s="36"/>
      <c r="I285" s="36"/>
      <c r="J285" s="36"/>
      <c r="K285" s="38" t="s">
        <v>89</v>
      </c>
      <c r="L285" s="38" t="s">
        <v>100</v>
      </c>
      <c r="M285" s="37" t="s">
        <v>1452</v>
      </c>
      <c r="N285" s="37" t="s">
        <v>925</v>
      </c>
      <c r="O285" s="38" t="s">
        <v>100</v>
      </c>
      <c r="P285" s="38" t="s">
        <v>121</v>
      </c>
      <c r="Q285" s="37" t="s">
        <v>926</v>
      </c>
      <c r="R285" s="37" t="s">
        <v>927</v>
      </c>
      <c r="S285" s="37"/>
      <c r="T285" s="39">
        <v>0</v>
      </c>
      <c r="U285" s="38">
        <v>0</v>
      </c>
      <c r="V285" s="38">
        <v>0</v>
      </c>
      <c r="W285" s="40" t="s">
        <v>124</v>
      </c>
    </row>
    <row r="286" spans="1:23" ht="66">
      <c r="A286" s="36" t="s">
        <v>86</v>
      </c>
      <c r="B286" s="38">
        <v>22026</v>
      </c>
      <c r="C286" s="37" t="s">
        <v>914</v>
      </c>
      <c r="D286" s="37"/>
      <c r="E286" s="37" t="s">
        <v>915</v>
      </c>
      <c r="F286" s="36"/>
      <c r="G286" s="36"/>
      <c r="H286" s="36"/>
      <c r="I286" s="36"/>
      <c r="J286" s="36"/>
      <c r="K286" s="38" t="s">
        <v>89</v>
      </c>
      <c r="L286" s="38" t="s">
        <v>100</v>
      </c>
      <c r="M286" s="37" t="s">
        <v>1453</v>
      </c>
      <c r="N286" s="37" t="s">
        <v>328</v>
      </c>
      <c r="O286" s="38" t="s">
        <v>100</v>
      </c>
      <c r="P286" s="38" t="s">
        <v>102</v>
      </c>
      <c r="Q286" s="37" t="s">
        <v>928</v>
      </c>
      <c r="R286" s="37" t="s">
        <v>929</v>
      </c>
      <c r="S286" s="37"/>
      <c r="T286" s="38">
        <v>0</v>
      </c>
      <c r="U286" s="38">
        <v>0</v>
      </c>
      <c r="V286" s="38">
        <v>0</v>
      </c>
      <c r="W286" s="40" t="s">
        <v>105</v>
      </c>
    </row>
    <row r="287" spans="1:23" ht="92.4">
      <c r="A287" s="36" t="s">
        <v>86</v>
      </c>
      <c r="B287" s="38">
        <v>22026</v>
      </c>
      <c r="C287" s="37" t="s">
        <v>914</v>
      </c>
      <c r="D287" s="37"/>
      <c r="E287" s="37" t="s">
        <v>915</v>
      </c>
      <c r="F287" s="36"/>
      <c r="G287" s="36"/>
      <c r="H287" s="36"/>
      <c r="I287" s="36"/>
      <c r="J287" s="36"/>
      <c r="K287" s="38" t="s">
        <v>89</v>
      </c>
      <c r="L287" s="38" t="s">
        <v>112</v>
      </c>
      <c r="M287" s="37" t="s">
        <v>1454</v>
      </c>
      <c r="N287" s="37" t="s">
        <v>930</v>
      </c>
      <c r="O287" s="38" t="s">
        <v>112</v>
      </c>
      <c r="P287" s="38" t="s">
        <v>102</v>
      </c>
      <c r="Q287" s="37" t="s">
        <v>931</v>
      </c>
      <c r="R287" s="37" t="s">
        <v>932</v>
      </c>
      <c r="S287" s="37"/>
      <c r="T287" s="38">
        <v>0</v>
      </c>
      <c r="U287" s="38">
        <v>0</v>
      </c>
      <c r="V287" s="38">
        <v>0</v>
      </c>
      <c r="W287" s="40" t="s">
        <v>105</v>
      </c>
    </row>
    <row r="288" spans="1:23" ht="409.6">
      <c r="A288" s="36" t="s">
        <v>86</v>
      </c>
      <c r="B288" s="38">
        <v>22026</v>
      </c>
      <c r="C288" s="37" t="s">
        <v>914</v>
      </c>
      <c r="D288" s="37"/>
      <c r="E288" s="37" t="s">
        <v>915</v>
      </c>
      <c r="F288" s="36"/>
      <c r="G288" s="36"/>
      <c r="H288" s="36"/>
      <c r="I288" s="36"/>
      <c r="J288" s="36"/>
      <c r="K288" s="38" t="s">
        <v>89</v>
      </c>
      <c r="L288" s="38" t="s">
        <v>112</v>
      </c>
      <c r="M288" s="37" t="s">
        <v>1455</v>
      </c>
      <c r="N288" s="37" t="s">
        <v>933</v>
      </c>
      <c r="O288" s="38" t="s">
        <v>112</v>
      </c>
      <c r="P288" s="38" t="s">
        <v>121</v>
      </c>
      <c r="Q288" s="37" t="s">
        <v>934</v>
      </c>
      <c r="R288" s="37" t="s">
        <v>935</v>
      </c>
      <c r="S288" s="37"/>
      <c r="T288" s="39">
        <v>0</v>
      </c>
      <c r="U288" s="38">
        <v>0</v>
      </c>
      <c r="V288" s="38">
        <v>0</v>
      </c>
      <c r="W288" s="40" t="s">
        <v>124</v>
      </c>
    </row>
    <row r="289" spans="1:23" ht="92.4">
      <c r="A289" s="36" t="s">
        <v>86</v>
      </c>
      <c r="B289" s="38">
        <v>22026</v>
      </c>
      <c r="C289" s="37" t="s">
        <v>914</v>
      </c>
      <c r="D289" s="37"/>
      <c r="E289" s="37" t="s">
        <v>915</v>
      </c>
      <c r="F289" s="36"/>
      <c r="G289" s="36"/>
      <c r="H289" s="36"/>
      <c r="I289" s="36"/>
      <c r="J289" s="36"/>
      <c r="K289" s="38" t="s">
        <v>89</v>
      </c>
      <c r="L289" s="38" t="s">
        <v>112</v>
      </c>
      <c r="M289" s="37" t="s">
        <v>1456</v>
      </c>
      <c r="N289" s="37" t="s">
        <v>936</v>
      </c>
      <c r="O289" s="38" t="s">
        <v>112</v>
      </c>
      <c r="P289" s="38" t="s">
        <v>102</v>
      </c>
      <c r="Q289" s="37" t="s">
        <v>344</v>
      </c>
      <c r="R289" s="37" t="s">
        <v>518</v>
      </c>
      <c r="S289" s="37"/>
      <c r="T289" s="38">
        <v>0</v>
      </c>
      <c r="U289" s="38">
        <v>0</v>
      </c>
      <c r="V289" s="38">
        <v>0</v>
      </c>
      <c r="W289" s="40" t="s">
        <v>105</v>
      </c>
    </row>
    <row r="290" spans="1:23" ht="92.4">
      <c r="A290" s="36" t="s">
        <v>86</v>
      </c>
      <c r="B290" s="38">
        <v>22026</v>
      </c>
      <c r="C290" s="37" t="s">
        <v>914</v>
      </c>
      <c r="D290" s="37"/>
      <c r="E290" s="37" t="s">
        <v>915</v>
      </c>
      <c r="F290" s="36"/>
      <c r="G290" s="36"/>
      <c r="H290" s="36"/>
      <c r="I290" s="36"/>
      <c r="J290" s="36"/>
      <c r="K290" s="38" t="s">
        <v>89</v>
      </c>
      <c r="L290" s="38" t="s">
        <v>112</v>
      </c>
      <c r="M290" s="37" t="s">
        <v>1457</v>
      </c>
      <c r="N290" s="37" t="s">
        <v>1458</v>
      </c>
      <c r="O290" s="38" t="s">
        <v>112</v>
      </c>
      <c r="P290" s="38" t="s">
        <v>102</v>
      </c>
      <c r="Q290" s="37" t="s">
        <v>1459</v>
      </c>
      <c r="R290" s="37" t="s">
        <v>1460</v>
      </c>
      <c r="S290" s="37"/>
      <c r="T290" s="38">
        <v>0</v>
      </c>
      <c r="U290" s="38">
        <v>0</v>
      </c>
      <c r="V290" s="38">
        <v>0</v>
      </c>
      <c r="W290" s="40" t="s">
        <v>105</v>
      </c>
    </row>
    <row r="291" spans="1:23" ht="250.8">
      <c r="A291" s="36" t="s">
        <v>86</v>
      </c>
      <c r="B291" s="41" t="s">
        <v>1549</v>
      </c>
      <c r="C291" s="37" t="s">
        <v>1595</v>
      </c>
      <c r="D291" s="37" t="s">
        <v>1591</v>
      </c>
      <c r="E291" s="37" t="s">
        <v>938</v>
      </c>
      <c r="F291" s="43">
        <f>VLOOKUP($B291,[1]EXPORT3!$A$11:$L$37,3,FALSE)</f>
        <v>620422.64</v>
      </c>
      <c r="G291" s="43">
        <f>VLOOKUP($B291,[1]EXPORT3!$A$11:$L$37,6,FALSE)</f>
        <v>643422.64</v>
      </c>
      <c r="H291" s="43">
        <f>VLOOKUP($B291,[1]EXPORT3!$A$11:$L$37,12,FALSE)</f>
        <v>264427.05</v>
      </c>
      <c r="I291" s="43">
        <f>VLOOKUP($B291,[1]EXPORT3!$A$11:$L$37,12,FALSE)</f>
        <v>264427.05</v>
      </c>
      <c r="J291" s="43">
        <f>VLOOKUP($B291,[1]EXPORT3!$A$11:$L$37,11,FALSE)</f>
        <v>264427.05</v>
      </c>
      <c r="K291" s="38" t="s">
        <v>89</v>
      </c>
      <c r="L291" s="38" t="s">
        <v>90</v>
      </c>
      <c r="M291" s="37" t="s">
        <v>1461</v>
      </c>
      <c r="N291" s="37" t="s">
        <v>939</v>
      </c>
      <c r="O291" s="38" t="s">
        <v>90</v>
      </c>
      <c r="P291" s="38" t="s">
        <v>92</v>
      </c>
      <c r="Q291" s="37" t="s">
        <v>940</v>
      </c>
      <c r="R291" s="37" t="s">
        <v>941</v>
      </c>
      <c r="S291" s="37"/>
      <c r="T291" s="39">
        <v>1</v>
      </c>
      <c r="U291" s="38">
        <v>480</v>
      </c>
      <c r="V291" s="38">
        <v>480</v>
      </c>
      <c r="W291" s="40" t="s">
        <v>95</v>
      </c>
    </row>
    <row r="292" spans="1:23" ht="118.8">
      <c r="A292" s="36" t="s">
        <v>86</v>
      </c>
      <c r="B292" s="38">
        <v>22015</v>
      </c>
      <c r="C292" s="37" t="s">
        <v>937</v>
      </c>
      <c r="D292" s="37"/>
      <c r="E292" s="37" t="s">
        <v>938</v>
      </c>
      <c r="F292" s="36"/>
      <c r="G292" s="36"/>
      <c r="H292" s="36"/>
      <c r="I292" s="36"/>
      <c r="J292" s="36"/>
      <c r="K292" s="38" t="s">
        <v>89</v>
      </c>
      <c r="L292" s="38" t="s">
        <v>96</v>
      </c>
      <c r="M292" s="37" t="s">
        <v>1462</v>
      </c>
      <c r="N292" s="37" t="s">
        <v>942</v>
      </c>
      <c r="O292" s="38" t="s">
        <v>96</v>
      </c>
      <c r="P292" s="38" t="s">
        <v>92</v>
      </c>
      <c r="Q292" s="37" t="s">
        <v>943</v>
      </c>
      <c r="R292" s="37" t="s">
        <v>944</v>
      </c>
      <c r="S292" s="37"/>
      <c r="T292" s="39">
        <v>1</v>
      </c>
      <c r="U292" s="38">
        <v>120</v>
      </c>
      <c r="V292" s="38">
        <v>120</v>
      </c>
      <c r="W292" s="40" t="s">
        <v>95</v>
      </c>
    </row>
    <row r="293" spans="1:23" ht="79.2">
      <c r="A293" s="36" t="s">
        <v>86</v>
      </c>
      <c r="B293" s="38">
        <v>22015</v>
      </c>
      <c r="C293" s="37" t="s">
        <v>937</v>
      </c>
      <c r="D293" s="37"/>
      <c r="E293" s="37" t="s">
        <v>938</v>
      </c>
      <c r="F293" s="36"/>
      <c r="G293" s="36"/>
      <c r="H293" s="36"/>
      <c r="I293" s="36"/>
      <c r="J293" s="36"/>
      <c r="K293" s="38" t="s">
        <v>89</v>
      </c>
      <c r="L293" s="38" t="s">
        <v>100</v>
      </c>
      <c r="M293" s="37" t="s">
        <v>1463</v>
      </c>
      <c r="N293" s="37" t="s">
        <v>945</v>
      </c>
      <c r="O293" s="38" t="s">
        <v>100</v>
      </c>
      <c r="P293" s="38" t="s">
        <v>102</v>
      </c>
      <c r="Q293" s="37" t="s">
        <v>946</v>
      </c>
      <c r="R293" s="37" t="s">
        <v>947</v>
      </c>
      <c r="S293" s="37"/>
      <c r="T293" s="38">
        <v>6</v>
      </c>
      <c r="U293" s="38">
        <v>6</v>
      </c>
      <c r="V293" s="38">
        <v>0</v>
      </c>
      <c r="W293" s="40" t="s">
        <v>105</v>
      </c>
    </row>
    <row r="294" spans="1:23" ht="118.8">
      <c r="A294" s="36" t="s">
        <v>86</v>
      </c>
      <c r="B294" s="38">
        <v>22015</v>
      </c>
      <c r="C294" s="37" t="s">
        <v>937</v>
      </c>
      <c r="D294" s="37"/>
      <c r="E294" s="37" t="s">
        <v>938</v>
      </c>
      <c r="F294" s="36"/>
      <c r="G294" s="36"/>
      <c r="H294" s="36"/>
      <c r="I294" s="36"/>
      <c r="J294" s="36"/>
      <c r="K294" s="38" t="s">
        <v>89</v>
      </c>
      <c r="L294" s="38" t="s">
        <v>100</v>
      </c>
      <c r="M294" s="37" t="s">
        <v>1464</v>
      </c>
      <c r="N294" s="37" t="s">
        <v>948</v>
      </c>
      <c r="O294" s="38" t="s">
        <v>100</v>
      </c>
      <c r="P294" s="38" t="s">
        <v>92</v>
      </c>
      <c r="Q294" s="37" t="s">
        <v>949</v>
      </c>
      <c r="R294" s="37" t="s">
        <v>950</v>
      </c>
      <c r="S294" s="37"/>
      <c r="T294" s="39">
        <v>0</v>
      </c>
      <c r="U294" s="38">
        <v>0</v>
      </c>
      <c r="V294" s="38">
        <v>0</v>
      </c>
      <c r="W294" s="40" t="s">
        <v>95</v>
      </c>
    </row>
    <row r="295" spans="1:23" ht="92.4">
      <c r="A295" s="36" t="s">
        <v>86</v>
      </c>
      <c r="B295" s="38">
        <v>22015</v>
      </c>
      <c r="C295" s="37" t="s">
        <v>937</v>
      </c>
      <c r="D295" s="37"/>
      <c r="E295" s="37" t="s">
        <v>938</v>
      </c>
      <c r="F295" s="36"/>
      <c r="G295" s="36"/>
      <c r="H295" s="36"/>
      <c r="I295" s="36"/>
      <c r="J295" s="36"/>
      <c r="K295" s="38" t="s">
        <v>89</v>
      </c>
      <c r="L295" s="38" t="s">
        <v>112</v>
      </c>
      <c r="M295" s="37" t="s">
        <v>1465</v>
      </c>
      <c r="N295" s="37" t="s">
        <v>951</v>
      </c>
      <c r="O295" s="38" t="s">
        <v>112</v>
      </c>
      <c r="P295" s="38" t="s">
        <v>92</v>
      </c>
      <c r="Q295" s="37" t="s">
        <v>952</v>
      </c>
      <c r="R295" s="37" t="s">
        <v>953</v>
      </c>
      <c r="S295" s="37"/>
      <c r="T295" s="39">
        <v>1</v>
      </c>
      <c r="U295" s="38">
        <v>300</v>
      </c>
      <c r="V295" s="38">
        <v>300</v>
      </c>
      <c r="W295" s="40" t="s">
        <v>95</v>
      </c>
    </row>
    <row r="296" spans="1:23" ht="118.8">
      <c r="A296" s="36" t="s">
        <v>86</v>
      </c>
      <c r="B296" s="38">
        <v>22015</v>
      </c>
      <c r="C296" s="37" t="s">
        <v>937</v>
      </c>
      <c r="D296" s="37"/>
      <c r="E296" s="37" t="s">
        <v>938</v>
      </c>
      <c r="F296" s="36"/>
      <c r="G296" s="36"/>
      <c r="H296" s="36"/>
      <c r="I296" s="36"/>
      <c r="J296" s="36"/>
      <c r="K296" s="38" t="s">
        <v>89</v>
      </c>
      <c r="L296" s="38" t="s">
        <v>112</v>
      </c>
      <c r="M296" s="37" t="s">
        <v>1466</v>
      </c>
      <c r="N296" s="37" t="s">
        <v>954</v>
      </c>
      <c r="O296" s="38" t="s">
        <v>112</v>
      </c>
      <c r="P296" s="38" t="s">
        <v>92</v>
      </c>
      <c r="Q296" s="37" t="s">
        <v>955</v>
      </c>
      <c r="R296" s="37" t="s">
        <v>956</v>
      </c>
      <c r="S296" s="37"/>
      <c r="T296" s="39">
        <v>1</v>
      </c>
      <c r="U296" s="38">
        <v>300</v>
      </c>
      <c r="V296" s="38">
        <v>300</v>
      </c>
      <c r="W296" s="40" t="s">
        <v>95</v>
      </c>
    </row>
    <row r="297" spans="1:23" ht="105.6">
      <c r="A297" s="36" t="s">
        <v>86</v>
      </c>
      <c r="B297" s="38">
        <v>22015</v>
      </c>
      <c r="C297" s="37" t="s">
        <v>937</v>
      </c>
      <c r="D297" s="37"/>
      <c r="E297" s="37" t="s">
        <v>938</v>
      </c>
      <c r="F297" s="36"/>
      <c r="G297" s="36"/>
      <c r="H297" s="36"/>
      <c r="I297" s="36"/>
      <c r="J297" s="36"/>
      <c r="K297" s="38" t="s">
        <v>89</v>
      </c>
      <c r="L297" s="38" t="s">
        <v>112</v>
      </c>
      <c r="M297" s="37" t="s">
        <v>1467</v>
      </c>
      <c r="N297" s="37" t="s">
        <v>957</v>
      </c>
      <c r="O297" s="38" t="s">
        <v>112</v>
      </c>
      <c r="P297" s="38" t="s">
        <v>92</v>
      </c>
      <c r="Q297" s="37" t="s">
        <v>958</v>
      </c>
      <c r="R297" s="37" t="s">
        <v>959</v>
      </c>
      <c r="S297" s="37"/>
      <c r="T297" s="39">
        <v>1</v>
      </c>
      <c r="U297" s="38">
        <v>400</v>
      </c>
      <c r="V297" s="38">
        <v>400</v>
      </c>
      <c r="W297" s="40" t="s">
        <v>95</v>
      </c>
    </row>
    <row r="298" spans="1:23" ht="105.6">
      <c r="A298" s="36" t="s">
        <v>86</v>
      </c>
      <c r="B298" s="38">
        <v>22015</v>
      </c>
      <c r="C298" s="37" t="s">
        <v>937</v>
      </c>
      <c r="D298" s="37"/>
      <c r="E298" s="37" t="s">
        <v>938</v>
      </c>
      <c r="F298" s="36"/>
      <c r="G298" s="36"/>
      <c r="H298" s="36"/>
      <c r="I298" s="36"/>
      <c r="J298" s="36"/>
      <c r="K298" s="38" t="s">
        <v>89</v>
      </c>
      <c r="L298" s="38" t="s">
        <v>112</v>
      </c>
      <c r="M298" s="37" t="s">
        <v>1468</v>
      </c>
      <c r="N298" s="37" t="s">
        <v>960</v>
      </c>
      <c r="O298" s="38" t="s">
        <v>112</v>
      </c>
      <c r="P298" s="38" t="s">
        <v>92</v>
      </c>
      <c r="Q298" s="37" t="s">
        <v>958</v>
      </c>
      <c r="R298" s="37" t="s">
        <v>959</v>
      </c>
      <c r="S298" s="37"/>
      <c r="T298" s="39">
        <v>1</v>
      </c>
      <c r="U298" s="38">
        <v>390</v>
      </c>
      <c r="V298" s="38">
        <v>390</v>
      </c>
      <c r="W298" s="40" t="s">
        <v>95</v>
      </c>
    </row>
    <row r="299" spans="1:23" ht="250.8">
      <c r="A299" s="36" t="s">
        <v>86</v>
      </c>
      <c r="B299" s="42">
        <v>22016</v>
      </c>
      <c r="C299" s="37" t="s">
        <v>961</v>
      </c>
      <c r="D299" s="37">
        <v>0</v>
      </c>
      <c r="E299" s="37" t="s">
        <v>962</v>
      </c>
      <c r="F299" s="43" t="e">
        <f>VLOOKUP($B299,[1]EXPORT3!$A$11:$L$37,3,FALSE)</f>
        <v>#N/A</v>
      </c>
      <c r="G299" s="43" t="e">
        <f>VLOOKUP($B299,[1]EXPORT3!$A$11:$L$37,6,FALSE)</f>
        <v>#N/A</v>
      </c>
      <c r="H299" s="43" t="e">
        <f>VLOOKUP($B299,[1]EXPORT3!$A$11:$L$37,12,FALSE)</f>
        <v>#N/A</v>
      </c>
      <c r="I299" s="43" t="e">
        <f>VLOOKUP($B299,[1]EXPORT3!$A$11:$L$37,12,FALSE)</f>
        <v>#N/A</v>
      </c>
      <c r="J299" s="43" t="e">
        <f>VLOOKUP($B299,[1]EXPORT3!$A$11:$L$37,11,FALSE)</f>
        <v>#N/A</v>
      </c>
      <c r="K299" s="38" t="s">
        <v>89</v>
      </c>
      <c r="L299" s="38" t="s">
        <v>90</v>
      </c>
      <c r="M299" s="37" t="s">
        <v>1469</v>
      </c>
      <c r="N299" s="37" t="s">
        <v>963</v>
      </c>
      <c r="O299" s="38" t="s">
        <v>90</v>
      </c>
      <c r="P299" s="38" t="s">
        <v>92</v>
      </c>
      <c r="Q299" s="37" t="s">
        <v>964</v>
      </c>
      <c r="R299" s="37" t="s">
        <v>965</v>
      </c>
      <c r="S299" s="37"/>
      <c r="T299" s="39">
        <v>1</v>
      </c>
      <c r="U299" s="38">
        <v>16</v>
      </c>
      <c r="V299" s="38">
        <v>16</v>
      </c>
      <c r="W299" s="40" t="s">
        <v>95</v>
      </c>
    </row>
    <row r="300" spans="1:23" ht="145.19999999999999">
      <c r="A300" s="36" t="s">
        <v>86</v>
      </c>
      <c r="B300" s="38">
        <v>22016</v>
      </c>
      <c r="C300" s="37" t="s">
        <v>961</v>
      </c>
      <c r="D300" s="37"/>
      <c r="E300" s="37" t="s">
        <v>962</v>
      </c>
      <c r="F300" s="36"/>
      <c r="G300" s="36"/>
      <c r="H300" s="36"/>
      <c r="I300" s="36"/>
      <c r="J300" s="36"/>
      <c r="K300" s="38" t="s">
        <v>89</v>
      </c>
      <c r="L300" s="38" t="s">
        <v>96</v>
      </c>
      <c r="M300" s="37" t="s">
        <v>1470</v>
      </c>
      <c r="N300" s="37" t="s">
        <v>966</v>
      </c>
      <c r="O300" s="38" t="s">
        <v>96</v>
      </c>
      <c r="P300" s="38" t="s">
        <v>92</v>
      </c>
      <c r="Q300" s="37" t="s">
        <v>967</v>
      </c>
      <c r="R300" s="37" t="s">
        <v>968</v>
      </c>
      <c r="S300" s="37"/>
      <c r="T300" s="39">
        <v>1</v>
      </c>
      <c r="U300" s="38">
        <v>15</v>
      </c>
      <c r="V300" s="38">
        <v>15</v>
      </c>
      <c r="W300" s="40" t="s">
        <v>95</v>
      </c>
    </row>
    <row r="301" spans="1:23" ht="343.2">
      <c r="A301" s="36" t="s">
        <v>86</v>
      </c>
      <c r="B301" s="38">
        <v>22016</v>
      </c>
      <c r="C301" s="37" t="s">
        <v>961</v>
      </c>
      <c r="D301" s="37"/>
      <c r="E301" s="37" t="s">
        <v>962</v>
      </c>
      <c r="F301" s="36"/>
      <c r="G301" s="36"/>
      <c r="H301" s="36"/>
      <c r="I301" s="36"/>
      <c r="J301" s="36"/>
      <c r="K301" s="38" t="s">
        <v>89</v>
      </c>
      <c r="L301" s="38" t="s">
        <v>100</v>
      </c>
      <c r="M301" s="37" t="s">
        <v>1471</v>
      </c>
      <c r="N301" s="37" t="s">
        <v>969</v>
      </c>
      <c r="O301" s="38" t="s">
        <v>100</v>
      </c>
      <c r="P301" s="38" t="s">
        <v>92</v>
      </c>
      <c r="Q301" s="37" t="s">
        <v>970</v>
      </c>
      <c r="R301" s="37" t="s">
        <v>971</v>
      </c>
      <c r="S301" s="37"/>
      <c r="T301" s="39">
        <v>1</v>
      </c>
      <c r="U301" s="38">
        <v>16</v>
      </c>
      <c r="V301" s="38">
        <v>16</v>
      </c>
      <c r="W301" s="40" t="s">
        <v>95</v>
      </c>
    </row>
    <row r="302" spans="1:23" ht="224.4">
      <c r="A302" s="36" t="s">
        <v>86</v>
      </c>
      <c r="B302" s="38">
        <v>22016</v>
      </c>
      <c r="C302" s="37" t="s">
        <v>961</v>
      </c>
      <c r="D302" s="37"/>
      <c r="E302" s="37" t="s">
        <v>962</v>
      </c>
      <c r="F302" s="36"/>
      <c r="G302" s="36"/>
      <c r="H302" s="36"/>
      <c r="I302" s="36"/>
      <c r="J302" s="36"/>
      <c r="K302" s="38" t="s">
        <v>89</v>
      </c>
      <c r="L302" s="38" t="s">
        <v>112</v>
      </c>
      <c r="M302" s="37" t="s">
        <v>1472</v>
      </c>
      <c r="N302" s="37" t="s">
        <v>972</v>
      </c>
      <c r="O302" s="38" t="s">
        <v>112</v>
      </c>
      <c r="P302" s="38" t="s">
        <v>92</v>
      </c>
      <c r="Q302" s="37" t="s">
        <v>973</v>
      </c>
      <c r="R302" s="37" t="s">
        <v>974</v>
      </c>
      <c r="S302" s="37"/>
      <c r="T302" s="39">
        <v>1</v>
      </c>
      <c r="U302" s="38">
        <v>8</v>
      </c>
      <c r="V302" s="38">
        <v>8</v>
      </c>
      <c r="W302" s="40" t="s">
        <v>95</v>
      </c>
    </row>
    <row r="303" spans="1:23" ht="211.2">
      <c r="A303" s="36" t="s">
        <v>86</v>
      </c>
      <c r="B303" s="41" t="s">
        <v>1550</v>
      </c>
      <c r="C303" s="37" t="s">
        <v>1596</v>
      </c>
      <c r="D303" s="37" t="s">
        <v>1597</v>
      </c>
      <c r="E303" s="37" t="s">
        <v>976</v>
      </c>
      <c r="F303" s="43">
        <f>VLOOKUP($B303,[1]EXPORT3!$A$11:$L$37,3,FALSE)</f>
        <v>1394078.08</v>
      </c>
      <c r="G303" s="43">
        <f>VLOOKUP($B303,[1]EXPORT3!$A$11:$L$37,6,FALSE)</f>
        <v>1374111.86</v>
      </c>
      <c r="H303" s="43">
        <f>VLOOKUP($B303,[1]EXPORT3!$A$11:$L$37,12,FALSE)</f>
        <v>535191.81000000006</v>
      </c>
      <c r="I303" s="43">
        <f>VLOOKUP($B303,[1]EXPORT3!$A$11:$L$37,12,FALSE)</f>
        <v>535191.81000000006</v>
      </c>
      <c r="J303" s="43">
        <f>VLOOKUP($B303,[1]EXPORT3!$A$11:$L$37,11,FALSE)</f>
        <v>535191.81000000006</v>
      </c>
      <c r="K303" s="38" t="s">
        <v>89</v>
      </c>
      <c r="L303" s="38" t="s">
        <v>90</v>
      </c>
      <c r="M303" s="37" t="s">
        <v>1473</v>
      </c>
      <c r="N303" s="37" t="s">
        <v>977</v>
      </c>
      <c r="O303" s="38" t="s">
        <v>90</v>
      </c>
      <c r="P303" s="38" t="s">
        <v>92</v>
      </c>
      <c r="Q303" s="37" t="s">
        <v>978</v>
      </c>
      <c r="R303" s="37" t="s">
        <v>979</v>
      </c>
      <c r="S303" s="37"/>
      <c r="T303" s="39">
        <v>1</v>
      </c>
      <c r="U303" s="38">
        <v>6</v>
      </c>
      <c r="V303" s="38">
        <v>6</v>
      </c>
      <c r="W303" s="40" t="s">
        <v>95</v>
      </c>
    </row>
    <row r="304" spans="1:23" ht="264">
      <c r="A304" s="36" t="s">
        <v>86</v>
      </c>
      <c r="B304" s="38">
        <v>22023</v>
      </c>
      <c r="C304" s="37" t="s">
        <v>975</v>
      </c>
      <c r="D304" s="37"/>
      <c r="E304" s="37" t="s">
        <v>976</v>
      </c>
      <c r="F304" s="36"/>
      <c r="G304" s="36"/>
      <c r="H304" s="36"/>
      <c r="I304" s="36"/>
      <c r="J304" s="36"/>
      <c r="K304" s="38" t="s">
        <v>89</v>
      </c>
      <c r="L304" s="38" t="s">
        <v>96</v>
      </c>
      <c r="M304" s="37" t="s">
        <v>1474</v>
      </c>
      <c r="N304" s="37" t="s">
        <v>980</v>
      </c>
      <c r="O304" s="38" t="s">
        <v>96</v>
      </c>
      <c r="P304" s="38" t="s">
        <v>92</v>
      </c>
      <c r="Q304" s="37" t="s">
        <v>981</v>
      </c>
      <c r="R304" s="37" t="s">
        <v>982</v>
      </c>
      <c r="S304" s="37"/>
      <c r="T304" s="39">
        <v>1</v>
      </c>
      <c r="U304" s="38">
        <v>63</v>
      </c>
      <c r="V304" s="38">
        <v>63</v>
      </c>
      <c r="W304" s="40" t="s">
        <v>95</v>
      </c>
    </row>
    <row r="305" spans="1:23" ht="171.6">
      <c r="A305" s="36" t="s">
        <v>86</v>
      </c>
      <c r="B305" s="38">
        <v>22023</v>
      </c>
      <c r="C305" s="37" t="s">
        <v>975</v>
      </c>
      <c r="D305" s="37"/>
      <c r="E305" s="37" t="s">
        <v>976</v>
      </c>
      <c r="F305" s="36"/>
      <c r="G305" s="36"/>
      <c r="H305" s="36"/>
      <c r="I305" s="36"/>
      <c r="J305" s="36"/>
      <c r="K305" s="38" t="s">
        <v>89</v>
      </c>
      <c r="L305" s="38" t="s">
        <v>100</v>
      </c>
      <c r="M305" s="37" t="s">
        <v>1475</v>
      </c>
      <c r="N305" s="37" t="s">
        <v>983</v>
      </c>
      <c r="O305" s="38" t="s">
        <v>100</v>
      </c>
      <c r="P305" s="38" t="s">
        <v>92</v>
      </c>
      <c r="Q305" s="37" t="s">
        <v>984</v>
      </c>
      <c r="R305" s="37" t="s">
        <v>985</v>
      </c>
      <c r="S305" s="37"/>
      <c r="T305" s="39">
        <v>1</v>
      </c>
      <c r="U305" s="38">
        <v>77</v>
      </c>
      <c r="V305" s="38">
        <v>77</v>
      </c>
      <c r="W305" s="40" t="s">
        <v>95</v>
      </c>
    </row>
    <row r="306" spans="1:23" ht="171.6">
      <c r="A306" s="36" t="s">
        <v>86</v>
      </c>
      <c r="B306" s="38">
        <v>22023</v>
      </c>
      <c r="C306" s="37" t="s">
        <v>975</v>
      </c>
      <c r="D306" s="37"/>
      <c r="E306" s="37" t="s">
        <v>976</v>
      </c>
      <c r="F306" s="36"/>
      <c r="G306" s="36"/>
      <c r="H306" s="36"/>
      <c r="I306" s="36"/>
      <c r="J306" s="36"/>
      <c r="K306" s="38" t="s">
        <v>89</v>
      </c>
      <c r="L306" s="38" t="s">
        <v>100</v>
      </c>
      <c r="M306" s="37" t="s">
        <v>1476</v>
      </c>
      <c r="N306" s="37" t="s">
        <v>986</v>
      </c>
      <c r="O306" s="38" t="s">
        <v>100</v>
      </c>
      <c r="P306" s="38" t="s">
        <v>92</v>
      </c>
      <c r="Q306" s="37" t="s">
        <v>987</v>
      </c>
      <c r="R306" s="37" t="s">
        <v>988</v>
      </c>
      <c r="S306" s="37"/>
      <c r="T306" s="39">
        <v>1</v>
      </c>
      <c r="U306" s="38">
        <v>27</v>
      </c>
      <c r="V306" s="38">
        <v>27</v>
      </c>
      <c r="W306" s="40" t="s">
        <v>95</v>
      </c>
    </row>
    <row r="307" spans="1:23" ht="171.6">
      <c r="A307" s="36" t="s">
        <v>86</v>
      </c>
      <c r="B307" s="38">
        <v>22023</v>
      </c>
      <c r="C307" s="37" t="s">
        <v>975</v>
      </c>
      <c r="D307" s="37"/>
      <c r="E307" s="37" t="s">
        <v>976</v>
      </c>
      <c r="F307" s="36"/>
      <c r="G307" s="36"/>
      <c r="H307" s="36"/>
      <c r="I307" s="36"/>
      <c r="J307" s="36"/>
      <c r="K307" s="38" t="s">
        <v>89</v>
      </c>
      <c r="L307" s="38" t="s">
        <v>100</v>
      </c>
      <c r="M307" s="37" t="s">
        <v>1477</v>
      </c>
      <c r="N307" s="37" t="s">
        <v>989</v>
      </c>
      <c r="O307" s="38" t="s">
        <v>100</v>
      </c>
      <c r="P307" s="38" t="s">
        <v>92</v>
      </c>
      <c r="Q307" s="37" t="s">
        <v>990</v>
      </c>
      <c r="R307" s="37" t="s">
        <v>991</v>
      </c>
      <c r="S307" s="37"/>
      <c r="T307" s="39">
        <v>1</v>
      </c>
      <c r="U307" s="38">
        <v>115</v>
      </c>
      <c r="V307" s="38">
        <v>115</v>
      </c>
      <c r="W307" s="40" t="s">
        <v>95</v>
      </c>
    </row>
    <row r="308" spans="1:23" ht="132">
      <c r="A308" s="36" t="s">
        <v>86</v>
      </c>
      <c r="B308" s="38">
        <v>22023</v>
      </c>
      <c r="C308" s="37" t="s">
        <v>975</v>
      </c>
      <c r="D308" s="37"/>
      <c r="E308" s="37" t="s">
        <v>976</v>
      </c>
      <c r="F308" s="36"/>
      <c r="G308" s="36"/>
      <c r="H308" s="36"/>
      <c r="I308" s="36"/>
      <c r="J308" s="36"/>
      <c r="K308" s="38" t="s">
        <v>89</v>
      </c>
      <c r="L308" s="38" t="s">
        <v>112</v>
      </c>
      <c r="M308" s="37" t="s">
        <v>1478</v>
      </c>
      <c r="N308" s="37" t="s">
        <v>992</v>
      </c>
      <c r="O308" s="38" t="s">
        <v>112</v>
      </c>
      <c r="P308" s="38" t="s">
        <v>92</v>
      </c>
      <c r="Q308" s="37" t="s">
        <v>993</v>
      </c>
      <c r="R308" s="37" t="s">
        <v>994</v>
      </c>
      <c r="S308" s="37"/>
      <c r="T308" s="39">
        <v>1</v>
      </c>
      <c r="U308" s="38">
        <v>124</v>
      </c>
      <c r="V308" s="38">
        <v>124</v>
      </c>
      <c r="W308" s="40" t="s">
        <v>95</v>
      </c>
    </row>
    <row r="309" spans="1:23" ht="277.2">
      <c r="A309" s="36" t="s">
        <v>86</v>
      </c>
      <c r="B309" s="38">
        <v>22023</v>
      </c>
      <c r="C309" s="37" t="s">
        <v>975</v>
      </c>
      <c r="D309" s="37"/>
      <c r="E309" s="37" t="s">
        <v>976</v>
      </c>
      <c r="F309" s="36"/>
      <c r="G309" s="36"/>
      <c r="H309" s="36"/>
      <c r="I309" s="36"/>
      <c r="J309" s="36"/>
      <c r="K309" s="38" t="s">
        <v>89</v>
      </c>
      <c r="L309" s="38" t="s">
        <v>112</v>
      </c>
      <c r="M309" s="37" t="s">
        <v>1479</v>
      </c>
      <c r="N309" s="37" t="s">
        <v>995</v>
      </c>
      <c r="O309" s="38" t="s">
        <v>112</v>
      </c>
      <c r="P309" s="38" t="s">
        <v>92</v>
      </c>
      <c r="Q309" s="37" t="s">
        <v>996</v>
      </c>
      <c r="R309" s="37" t="s">
        <v>997</v>
      </c>
      <c r="S309" s="37"/>
      <c r="T309" s="39">
        <v>1</v>
      </c>
      <c r="U309" s="38">
        <v>10</v>
      </c>
      <c r="V309" s="38">
        <v>10</v>
      </c>
      <c r="W309" s="40" t="s">
        <v>95</v>
      </c>
    </row>
    <row r="310" spans="1:23" ht="277.2">
      <c r="A310" s="36" t="s">
        <v>86</v>
      </c>
      <c r="B310" s="38">
        <v>22023</v>
      </c>
      <c r="C310" s="37" t="s">
        <v>975</v>
      </c>
      <c r="D310" s="37"/>
      <c r="E310" s="37" t="s">
        <v>976</v>
      </c>
      <c r="F310" s="36"/>
      <c r="G310" s="36"/>
      <c r="H310" s="36"/>
      <c r="I310" s="36"/>
      <c r="J310" s="36"/>
      <c r="K310" s="38" t="s">
        <v>89</v>
      </c>
      <c r="L310" s="38" t="s">
        <v>112</v>
      </c>
      <c r="M310" s="37" t="s">
        <v>1480</v>
      </c>
      <c r="N310" s="37" t="s">
        <v>998</v>
      </c>
      <c r="O310" s="38" t="s">
        <v>112</v>
      </c>
      <c r="P310" s="38" t="s">
        <v>92</v>
      </c>
      <c r="Q310" s="37" t="s">
        <v>999</v>
      </c>
      <c r="R310" s="37" t="s">
        <v>1000</v>
      </c>
      <c r="S310" s="37"/>
      <c r="T310" s="39">
        <v>1</v>
      </c>
      <c r="U310" s="38">
        <v>115</v>
      </c>
      <c r="V310" s="38">
        <v>115</v>
      </c>
      <c r="W310" s="40" t="s">
        <v>95</v>
      </c>
    </row>
    <row r="311" spans="1:23" ht="184.8">
      <c r="A311" s="36" t="s">
        <v>86</v>
      </c>
      <c r="B311" s="38">
        <v>22025</v>
      </c>
      <c r="C311" s="37" t="s">
        <v>1001</v>
      </c>
      <c r="D311" s="37"/>
      <c r="E311" s="37" t="s">
        <v>1002</v>
      </c>
      <c r="F311" s="36"/>
      <c r="G311" s="36"/>
      <c r="H311" s="36"/>
      <c r="I311" s="36"/>
      <c r="J311" s="36"/>
      <c r="K311" s="38" t="s">
        <v>89</v>
      </c>
      <c r="L311" s="38" t="s">
        <v>100</v>
      </c>
      <c r="M311" s="37" t="s">
        <v>1481</v>
      </c>
      <c r="N311" s="37" t="s">
        <v>1003</v>
      </c>
      <c r="O311" s="38" t="s">
        <v>100</v>
      </c>
      <c r="P311" s="38" t="s">
        <v>102</v>
      </c>
      <c r="Q311" s="37" t="s">
        <v>1004</v>
      </c>
      <c r="R311" s="37" t="s">
        <v>1005</v>
      </c>
      <c r="S311" s="37"/>
      <c r="T311" s="38">
        <v>70134.8</v>
      </c>
      <c r="U311" s="38">
        <v>70134.799999999988</v>
      </c>
      <c r="V311" s="38">
        <v>0</v>
      </c>
      <c r="W311" s="40" t="s">
        <v>105</v>
      </c>
    </row>
    <row r="312" spans="1:23" ht="105.6">
      <c r="A312" s="36" t="s">
        <v>86</v>
      </c>
      <c r="B312" s="38">
        <v>22025</v>
      </c>
      <c r="C312" s="37" t="s">
        <v>1001</v>
      </c>
      <c r="D312" s="37"/>
      <c r="E312" s="37" t="s">
        <v>1002</v>
      </c>
      <c r="F312" s="36"/>
      <c r="G312" s="36"/>
      <c r="H312" s="36"/>
      <c r="I312" s="36"/>
      <c r="J312" s="36"/>
      <c r="K312" s="38" t="s">
        <v>89</v>
      </c>
      <c r="L312" s="38" t="s">
        <v>112</v>
      </c>
      <c r="M312" s="37" t="s">
        <v>1482</v>
      </c>
      <c r="N312" s="37" t="s">
        <v>1006</v>
      </c>
      <c r="O312" s="38" t="s">
        <v>112</v>
      </c>
      <c r="P312" s="38" t="s">
        <v>102</v>
      </c>
      <c r="Q312" s="37" t="s">
        <v>1007</v>
      </c>
      <c r="R312" s="37" t="s">
        <v>1008</v>
      </c>
      <c r="S312" s="37"/>
      <c r="T312" s="38">
        <v>15</v>
      </c>
      <c r="U312" s="38">
        <v>15</v>
      </c>
      <c r="V312" s="38">
        <v>0</v>
      </c>
      <c r="W312" s="40" t="s">
        <v>105</v>
      </c>
    </row>
    <row r="313" spans="1:23" ht="118.8">
      <c r="A313" s="36" t="s">
        <v>86</v>
      </c>
      <c r="B313" s="38">
        <v>22025</v>
      </c>
      <c r="C313" s="37" t="s">
        <v>1001</v>
      </c>
      <c r="D313" s="37"/>
      <c r="E313" s="37" t="s">
        <v>1002</v>
      </c>
      <c r="F313" s="36"/>
      <c r="G313" s="36"/>
      <c r="H313" s="36"/>
      <c r="I313" s="36"/>
      <c r="J313" s="36"/>
      <c r="K313" s="38" t="s">
        <v>89</v>
      </c>
      <c r="L313" s="38" t="s">
        <v>112</v>
      </c>
      <c r="M313" s="37" t="s">
        <v>1483</v>
      </c>
      <c r="N313" s="37" t="s">
        <v>1009</v>
      </c>
      <c r="O313" s="38" t="s">
        <v>112</v>
      </c>
      <c r="P313" s="38" t="s">
        <v>102</v>
      </c>
      <c r="Q313" s="37" t="s">
        <v>1010</v>
      </c>
      <c r="R313" s="37" t="s">
        <v>1011</v>
      </c>
      <c r="S313" s="37"/>
      <c r="T313" s="38">
        <v>0</v>
      </c>
      <c r="U313" s="38">
        <v>0</v>
      </c>
      <c r="V313" s="38">
        <v>0</v>
      </c>
      <c r="W313" s="40" t="s">
        <v>105</v>
      </c>
    </row>
    <row r="314" spans="1:23" ht="92.4">
      <c r="A314" s="36" t="s">
        <v>86</v>
      </c>
      <c r="B314" s="38">
        <v>22025</v>
      </c>
      <c r="C314" s="37" t="s">
        <v>1001</v>
      </c>
      <c r="D314" s="37"/>
      <c r="E314" s="37" t="s">
        <v>1002</v>
      </c>
      <c r="F314" s="36"/>
      <c r="G314" s="36"/>
      <c r="H314" s="36"/>
      <c r="I314" s="36"/>
      <c r="J314" s="36"/>
      <c r="K314" s="38" t="s">
        <v>89</v>
      </c>
      <c r="L314" s="38" t="s">
        <v>112</v>
      </c>
      <c r="M314" s="37" t="s">
        <v>1484</v>
      </c>
      <c r="N314" s="37" t="s">
        <v>1012</v>
      </c>
      <c r="O314" s="38" t="s">
        <v>112</v>
      </c>
      <c r="P314" s="38" t="s">
        <v>102</v>
      </c>
      <c r="Q314" s="37" t="s">
        <v>1013</v>
      </c>
      <c r="R314" s="37" t="s">
        <v>1014</v>
      </c>
      <c r="S314" s="37"/>
      <c r="T314" s="38">
        <v>0</v>
      </c>
      <c r="U314" s="38">
        <v>0</v>
      </c>
      <c r="V314" s="38">
        <v>0</v>
      </c>
      <c r="W314" s="40" t="s">
        <v>105</v>
      </c>
    </row>
    <row r="315" spans="1:23" ht="171.6">
      <c r="A315" s="36" t="s">
        <v>86</v>
      </c>
      <c r="B315" s="38">
        <v>22025</v>
      </c>
      <c r="C315" s="37" t="s">
        <v>1001</v>
      </c>
      <c r="D315" s="37"/>
      <c r="E315" s="37" t="s">
        <v>1002</v>
      </c>
      <c r="F315" s="36"/>
      <c r="G315" s="36"/>
      <c r="H315" s="36"/>
      <c r="I315" s="36"/>
      <c r="J315" s="36"/>
      <c r="K315" s="38" t="s">
        <v>89</v>
      </c>
      <c r="L315" s="38" t="s">
        <v>112</v>
      </c>
      <c r="M315" s="37" t="s">
        <v>1485</v>
      </c>
      <c r="N315" s="37" t="s">
        <v>1015</v>
      </c>
      <c r="O315" s="38" t="s">
        <v>112</v>
      </c>
      <c r="P315" s="38" t="s">
        <v>92</v>
      </c>
      <c r="Q315" s="37" t="s">
        <v>1016</v>
      </c>
      <c r="R315" s="37" t="s">
        <v>1017</v>
      </c>
      <c r="S315" s="37"/>
      <c r="T315" s="39">
        <v>0</v>
      </c>
      <c r="U315" s="38">
        <v>0</v>
      </c>
      <c r="V315" s="38">
        <v>0</v>
      </c>
      <c r="W315" s="40" t="s">
        <v>95</v>
      </c>
    </row>
    <row r="316" spans="1:23" ht="171.6">
      <c r="A316" s="36" t="s">
        <v>86</v>
      </c>
      <c r="B316" s="38">
        <v>22025</v>
      </c>
      <c r="C316" s="37" t="s">
        <v>1001</v>
      </c>
      <c r="D316" s="37"/>
      <c r="E316" s="37" t="s">
        <v>1002</v>
      </c>
      <c r="F316" s="36"/>
      <c r="G316" s="36"/>
      <c r="H316" s="36"/>
      <c r="I316" s="36"/>
      <c r="J316" s="36"/>
      <c r="K316" s="38" t="s">
        <v>89</v>
      </c>
      <c r="L316" s="38" t="s">
        <v>112</v>
      </c>
      <c r="M316" s="37" t="s">
        <v>1486</v>
      </c>
      <c r="N316" s="37" t="s">
        <v>1018</v>
      </c>
      <c r="O316" s="38" t="s">
        <v>112</v>
      </c>
      <c r="P316" s="38" t="s">
        <v>92</v>
      </c>
      <c r="Q316" s="37" t="s">
        <v>1019</v>
      </c>
      <c r="R316" s="37" t="s">
        <v>1020</v>
      </c>
      <c r="S316" s="37"/>
      <c r="T316" s="39">
        <v>0</v>
      </c>
      <c r="U316" s="38">
        <v>0</v>
      </c>
      <c r="V316" s="38">
        <v>0</v>
      </c>
      <c r="W316" s="40" t="s">
        <v>95</v>
      </c>
    </row>
    <row r="317" spans="1:23" ht="316.8">
      <c r="A317" s="36" t="s">
        <v>86</v>
      </c>
      <c r="B317" s="41" t="s">
        <v>1551</v>
      </c>
      <c r="C317" s="37" t="s">
        <v>1598</v>
      </c>
      <c r="D317" s="37" t="s">
        <v>1599</v>
      </c>
      <c r="E317" s="37" t="s">
        <v>1022</v>
      </c>
      <c r="F317" s="43">
        <f>VLOOKUP($B317,[1]EXPORT3!$A$11:$L$37,3,FALSE)</f>
        <v>1925042.52</v>
      </c>
      <c r="G317" s="43">
        <f>VLOOKUP($B317,[1]EXPORT3!$A$11:$L$37,6,FALSE)</f>
        <v>1909675.95</v>
      </c>
      <c r="H317" s="43">
        <f>VLOOKUP($B317,[1]EXPORT3!$A$11:$L$37,12,FALSE)</f>
        <v>597217.15</v>
      </c>
      <c r="I317" s="43">
        <f>VLOOKUP($B317,[1]EXPORT3!$A$11:$L$37,12,FALSE)</f>
        <v>597217.15</v>
      </c>
      <c r="J317" s="43">
        <f>VLOOKUP($B317,[1]EXPORT3!$A$11:$L$37,11,FALSE)</f>
        <v>472072.9</v>
      </c>
      <c r="K317" s="38" t="s">
        <v>89</v>
      </c>
      <c r="L317" s="38" t="s">
        <v>90</v>
      </c>
      <c r="M317" s="37" t="s">
        <v>1487</v>
      </c>
      <c r="N317" s="37" t="s">
        <v>1023</v>
      </c>
      <c r="O317" s="38" t="s">
        <v>90</v>
      </c>
      <c r="P317" s="38" t="s">
        <v>92</v>
      </c>
      <c r="Q317" s="37" t="s">
        <v>1024</v>
      </c>
      <c r="R317" s="37" t="s">
        <v>1025</v>
      </c>
      <c r="S317" s="37"/>
      <c r="T317" s="39">
        <v>1</v>
      </c>
      <c r="U317" s="38">
        <v>600</v>
      </c>
      <c r="V317" s="38">
        <v>600</v>
      </c>
      <c r="W317" s="40" t="s">
        <v>95</v>
      </c>
    </row>
    <row r="318" spans="1:23" ht="184.8">
      <c r="A318" s="36" t="s">
        <v>86</v>
      </c>
      <c r="B318" s="38">
        <v>22017</v>
      </c>
      <c r="C318" s="37" t="s">
        <v>1021</v>
      </c>
      <c r="D318" s="37"/>
      <c r="E318" s="37" t="s">
        <v>1022</v>
      </c>
      <c r="F318" s="36"/>
      <c r="G318" s="36"/>
      <c r="H318" s="36"/>
      <c r="I318" s="36"/>
      <c r="J318" s="36"/>
      <c r="K318" s="38" t="s">
        <v>89</v>
      </c>
      <c r="L318" s="38" t="s">
        <v>96</v>
      </c>
      <c r="M318" s="37" t="s">
        <v>1488</v>
      </c>
      <c r="N318" s="37" t="s">
        <v>1026</v>
      </c>
      <c r="O318" s="38" t="s">
        <v>96</v>
      </c>
      <c r="P318" s="38" t="s">
        <v>92</v>
      </c>
      <c r="Q318" s="37" t="s">
        <v>1027</v>
      </c>
      <c r="R318" s="37" t="s">
        <v>1028</v>
      </c>
      <c r="S318" s="37"/>
      <c r="T318" s="39">
        <v>1</v>
      </c>
      <c r="U318" s="38">
        <v>600</v>
      </c>
      <c r="V318" s="38">
        <v>600</v>
      </c>
      <c r="W318" s="40" t="s">
        <v>95</v>
      </c>
    </row>
    <row r="319" spans="1:23" ht="145.19999999999999">
      <c r="A319" s="36" t="s">
        <v>86</v>
      </c>
      <c r="B319" s="38">
        <v>22017</v>
      </c>
      <c r="C319" s="37" t="s">
        <v>1021</v>
      </c>
      <c r="D319" s="37"/>
      <c r="E319" s="37" t="s">
        <v>1022</v>
      </c>
      <c r="F319" s="36"/>
      <c r="G319" s="36"/>
      <c r="H319" s="36"/>
      <c r="I319" s="36"/>
      <c r="J319" s="36"/>
      <c r="K319" s="38" t="s">
        <v>89</v>
      </c>
      <c r="L319" s="38" t="s">
        <v>100</v>
      </c>
      <c r="M319" s="37" t="s">
        <v>1489</v>
      </c>
      <c r="N319" s="37" t="s">
        <v>1029</v>
      </c>
      <c r="O319" s="38" t="s">
        <v>100</v>
      </c>
      <c r="P319" s="38" t="s">
        <v>92</v>
      </c>
      <c r="Q319" s="37" t="s">
        <v>1030</v>
      </c>
      <c r="R319" s="37" t="s">
        <v>1031</v>
      </c>
      <c r="S319" s="37"/>
      <c r="T319" s="39">
        <v>1</v>
      </c>
      <c r="U319" s="38">
        <v>44</v>
      </c>
      <c r="V319" s="38">
        <v>44</v>
      </c>
      <c r="W319" s="40" t="s">
        <v>95</v>
      </c>
    </row>
    <row r="320" spans="1:23" ht="211.2">
      <c r="A320" s="36" t="s">
        <v>86</v>
      </c>
      <c r="B320" s="38">
        <v>22017</v>
      </c>
      <c r="C320" s="37" t="s">
        <v>1021</v>
      </c>
      <c r="D320" s="37"/>
      <c r="E320" s="37" t="s">
        <v>1022</v>
      </c>
      <c r="F320" s="36"/>
      <c r="G320" s="36"/>
      <c r="H320" s="36"/>
      <c r="I320" s="36"/>
      <c r="J320" s="36"/>
      <c r="K320" s="38" t="s">
        <v>89</v>
      </c>
      <c r="L320" s="38" t="s">
        <v>100</v>
      </c>
      <c r="M320" s="37" t="s">
        <v>1490</v>
      </c>
      <c r="N320" s="37" t="s">
        <v>1032</v>
      </c>
      <c r="O320" s="38" t="s">
        <v>100</v>
      </c>
      <c r="P320" s="38" t="s">
        <v>92</v>
      </c>
      <c r="Q320" s="37" t="s">
        <v>1033</v>
      </c>
      <c r="R320" s="37" t="s">
        <v>1034</v>
      </c>
      <c r="S320" s="37"/>
      <c r="T320" s="39">
        <v>1</v>
      </c>
      <c r="U320" s="38">
        <v>397</v>
      </c>
      <c r="V320" s="38">
        <v>397</v>
      </c>
      <c r="W320" s="40" t="s">
        <v>95</v>
      </c>
    </row>
    <row r="321" spans="1:23" ht="316.8">
      <c r="A321" s="36" t="s">
        <v>86</v>
      </c>
      <c r="B321" s="38">
        <v>22017</v>
      </c>
      <c r="C321" s="37" t="s">
        <v>1021</v>
      </c>
      <c r="D321" s="37"/>
      <c r="E321" s="37" t="s">
        <v>1022</v>
      </c>
      <c r="F321" s="36"/>
      <c r="G321" s="36"/>
      <c r="H321" s="36"/>
      <c r="I321" s="36"/>
      <c r="J321" s="36"/>
      <c r="K321" s="38" t="s">
        <v>89</v>
      </c>
      <c r="L321" s="38" t="s">
        <v>100</v>
      </c>
      <c r="M321" s="37" t="s">
        <v>1491</v>
      </c>
      <c r="N321" s="37" t="s">
        <v>1035</v>
      </c>
      <c r="O321" s="38" t="s">
        <v>100</v>
      </c>
      <c r="P321" s="38" t="s">
        <v>92</v>
      </c>
      <c r="Q321" s="37" t="s">
        <v>1036</v>
      </c>
      <c r="R321" s="37" t="s">
        <v>1037</v>
      </c>
      <c r="S321" s="37"/>
      <c r="T321" s="39">
        <v>1</v>
      </c>
      <c r="U321" s="38">
        <v>85</v>
      </c>
      <c r="V321" s="38">
        <v>85</v>
      </c>
      <c r="W321" s="40" t="s">
        <v>95</v>
      </c>
    </row>
    <row r="322" spans="1:23" ht="184.8">
      <c r="A322" s="36" t="s">
        <v>86</v>
      </c>
      <c r="B322" s="38">
        <v>22017</v>
      </c>
      <c r="C322" s="37" t="s">
        <v>1021</v>
      </c>
      <c r="D322" s="37"/>
      <c r="E322" s="37" t="s">
        <v>1022</v>
      </c>
      <c r="F322" s="36"/>
      <c r="G322" s="36"/>
      <c r="H322" s="36"/>
      <c r="I322" s="36"/>
      <c r="J322" s="36"/>
      <c r="K322" s="38" t="s">
        <v>89</v>
      </c>
      <c r="L322" s="38" t="s">
        <v>100</v>
      </c>
      <c r="M322" s="37" t="s">
        <v>1492</v>
      </c>
      <c r="N322" s="37" t="s">
        <v>1038</v>
      </c>
      <c r="O322" s="38" t="s">
        <v>100</v>
      </c>
      <c r="P322" s="38" t="s">
        <v>92</v>
      </c>
      <c r="Q322" s="37" t="s">
        <v>1039</v>
      </c>
      <c r="R322" s="37" t="s">
        <v>1040</v>
      </c>
      <c r="S322" s="37"/>
      <c r="T322" s="39">
        <v>1</v>
      </c>
      <c r="U322" s="38">
        <v>5</v>
      </c>
      <c r="V322" s="38">
        <v>5</v>
      </c>
      <c r="W322" s="40" t="s">
        <v>95</v>
      </c>
    </row>
    <row r="323" spans="1:23" ht="171.6">
      <c r="A323" s="36" t="s">
        <v>86</v>
      </c>
      <c r="B323" s="38">
        <v>22017</v>
      </c>
      <c r="C323" s="37" t="s">
        <v>1021</v>
      </c>
      <c r="D323" s="37"/>
      <c r="E323" s="37" t="s">
        <v>1022</v>
      </c>
      <c r="F323" s="36"/>
      <c r="G323" s="36"/>
      <c r="H323" s="36"/>
      <c r="I323" s="36"/>
      <c r="J323" s="36"/>
      <c r="K323" s="38" t="s">
        <v>89</v>
      </c>
      <c r="L323" s="38" t="s">
        <v>100</v>
      </c>
      <c r="M323" s="37" t="s">
        <v>1493</v>
      </c>
      <c r="N323" s="37" t="s">
        <v>1041</v>
      </c>
      <c r="O323" s="38" t="s">
        <v>100</v>
      </c>
      <c r="P323" s="38" t="s">
        <v>92</v>
      </c>
      <c r="Q323" s="37" t="s">
        <v>1042</v>
      </c>
      <c r="R323" s="37" t="s">
        <v>1043</v>
      </c>
      <c r="S323" s="37"/>
      <c r="T323" s="39">
        <v>1</v>
      </c>
      <c r="U323" s="38">
        <v>25</v>
      </c>
      <c r="V323" s="38">
        <v>25</v>
      </c>
      <c r="W323" s="40" t="s">
        <v>95</v>
      </c>
    </row>
    <row r="324" spans="1:23" ht="158.4">
      <c r="A324" s="36" t="s">
        <v>86</v>
      </c>
      <c r="B324" s="38">
        <v>22017</v>
      </c>
      <c r="C324" s="37" t="s">
        <v>1021</v>
      </c>
      <c r="D324" s="37"/>
      <c r="E324" s="37" t="s">
        <v>1022</v>
      </c>
      <c r="F324" s="36"/>
      <c r="G324" s="36"/>
      <c r="H324" s="36"/>
      <c r="I324" s="36"/>
      <c r="J324" s="36"/>
      <c r="K324" s="38" t="s">
        <v>89</v>
      </c>
      <c r="L324" s="38" t="s">
        <v>112</v>
      </c>
      <c r="M324" s="37" t="s">
        <v>1494</v>
      </c>
      <c r="N324" s="37" t="s">
        <v>1044</v>
      </c>
      <c r="O324" s="38" t="s">
        <v>112</v>
      </c>
      <c r="P324" s="38" t="s">
        <v>92</v>
      </c>
      <c r="Q324" s="37" t="s">
        <v>1045</v>
      </c>
      <c r="R324" s="37" t="s">
        <v>1046</v>
      </c>
      <c r="S324" s="37"/>
      <c r="T324" s="39">
        <v>1</v>
      </c>
      <c r="U324" s="38">
        <v>203</v>
      </c>
      <c r="V324" s="38">
        <v>203</v>
      </c>
      <c r="W324" s="40" t="s">
        <v>95</v>
      </c>
    </row>
    <row r="325" spans="1:23" ht="171.6">
      <c r="A325" s="36" t="s">
        <v>86</v>
      </c>
      <c r="B325" s="38">
        <v>22017</v>
      </c>
      <c r="C325" s="37" t="s">
        <v>1021</v>
      </c>
      <c r="D325" s="37"/>
      <c r="E325" s="37" t="s">
        <v>1022</v>
      </c>
      <c r="F325" s="36"/>
      <c r="G325" s="36"/>
      <c r="H325" s="36"/>
      <c r="I325" s="36"/>
      <c r="J325" s="36"/>
      <c r="K325" s="38" t="s">
        <v>89</v>
      </c>
      <c r="L325" s="38" t="s">
        <v>112</v>
      </c>
      <c r="M325" s="37" t="s">
        <v>1495</v>
      </c>
      <c r="N325" s="37" t="s">
        <v>1047</v>
      </c>
      <c r="O325" s="38" t="s">
        <v>112</v>
      </c>
      <c r="P325" s="38" t="s">
        <v>92</v>
      </c>
      <c r="Q325" s="37" t="s">
        <v>1048</v>
      </c>
      <c r="R325" s="37" t="s">
        <v>1049</v>
      </c>
      <c r="S325" s="37"/>
      <c r="T325" s="39">
        <v>1</v>
      </c>
      <c r="U325" s="38">
        <v>6</v>
      </c>
      <c r="V325" s="38">
        <v>6</v>
      </c>
      <c r="W325" s="40" t="s">
        <v>95</v>
      </c>
    </row>
    <row r="326" spans="1:23" ht="184.8">
      <c r="A326" s="36" t="s">
        <v>86</v>
      </c>
      <c r="B326" s="38">
        <v>22017</v>
      </c>
      <c r="C326" s="37" t="s">
        <v>1021</v>
      </c>
      <c r="D326" s="37"/>
      <c r="E326" s="37" t="s">
        <v>1022</v>
      </c>
      <c r="F326" s="36"/>
      <c r="G326" s="36"/>
      <c r="H326" s="36"/>
      <c r="I326" s="36"/>
      <c r="J326" s="36"/>
      <c r="K326" s="38" t="s">
        <v>89</v>
      </c>
      <c r="L326" s="38" t="s">
        <v>112</v>
      </c>
      <c r="M326" s="37" t="s">
        <v>1496</v>
      </c>
      <c r="N326" s="37" t="s">
        <v>1050</v>
      </c>
      <c r="O326" s="38" t="s">
        <v>112</v>
      </c>
      <c r="P326" s="38" t="s">
        <v>92</v>
      </c>
      <c r="Q326" s="37" t="s">
        <v>1051</v>
      </c>
      <c r="R326" s="37" t="s">
        <v>1052</v>
      </c>
      <c r="S326" s="37"/>
      <c r="T326" s="39">
        <v>1</v>
      </c>
      <c r="U326" s="38">
        <v>260</v>
      </c>
      <c r="V326" s="38">
        <v>260</v>
      </c>
      <c r="W326" s="40" t="s">
        <v>95</v>
      </c>
    </row>
    <row r="327" spans="1:23" ht="277.2">
      <c r="A327" s="36" t="s">
        <v>86</v>
      </c>
      <c r="B327" s="38">
        <v>22017</v>
      </c>
      <c r="C327" s="37" t="s">
        <v>1021</v>
      </c>
      <c r="D327" s="37"/>
      <c r="E327" s="37" t="s">
        <v>1022</v>
      </c>
      <c r="F327" s="36"/>
      <c r="G327" s="36"/>
      <c r="H327" s="36"/>
      <c r="I327" s="36"/>
      <c r="J327" s="36"/>
      <c r="K327" s="38" t="s">
        <v>89</v>
      </c>
      <c r="L327" s="38" t="s">
        <v>112</v>
      </c>
      <c r="M327" s="37" t="s">
        <v>1497</v>
      </c>
      <c r="N327" s="37" t="s">
        <v>1053</v>
      </c>
      <c r="O327" s="38" t="s">
        <v>112</v>
      </c>
      <c r="P327" s="38" t="s">
        <v>92</v>
      </c>
      <c r="Q327" s="37" t="s">
        <v>1054</v>
      </c>
      <c r="R327" s="37" t="s">
        <v>1055</v>
      </c>
      <c r="S327" s="37"/>
      <c r="T327" s="39">
        <v>1</v>
      </c>
      <c r="U327" s="38">
        <v>255</v>
      </c>
      <c r="V327" s="38">
        <v>255</v>
      </c>
      <c r="W327" s="40" t="s">
        <v>95</v>
      </c>
    </row>
    <row r="328" spans="1:23" ht="184.8">
      <c r="A328" s="36" t="s">
        <v>86</v>
      </c>
      <c r="B328" s="38">
        <v>22017</v>
      </c>
      <c r="C328" s="37" t="s">
        <v>1021</v>
      </c>
      <c r="D328" s="37"/>
      <c r="E328" s="37" t="s">
        <v>1022</v>
      </c>
      <c r="F328" s="36"/>
      <c r="G328" s="36"/>
      <c r="H328" s="36"/>
      <c r="I328" s="36"/>
      <c r="J328" s="36"/>
      <c r="K328" s="38" t="s">
        <v>89</v>
      </c>
      <c r="L328" s="38" t="s">
        <v>112</v>
      </c>
      <c r="M328" s="37" t="s">
        <v>1498</v>
      </c>
      <c r="N328" s="37" t="s">
        <v>1056</v>
      </c>
      <c r="O328" s="38" t="s">
        <v>112</v>
      </c>
      <c r="P328" s="38" t="s">
        <v>92</v>
      </c>
      <c r="Q328" s="37" t="s">
        <v>1057</v>
      </c>
      <c r="R328" s="37" t="s">
        <v>1058</v>
      </c>
      <c r="S328" s="37"/>
      <c r="T328" s="39">
        <v>1</v>
      </c>
      <c r="U328" s="38">
        <v>4</v>
      </c>
      <c r="V328" s="38">
        <v>4</v>
      </c>
      <c r="W328" s="40" t="s">
        <v>95</v>
      </c>
    </row>
    <row r="329" spans="1:23" ht="198">
      <c r="A329" s="36" t="s">
        <v>86</v>
      </c>
      <c r="B329" s="38">
        <v>22017</v>
      </c>
      <c r="C329" s="37" t="s">
        <v>1021</v>
      </c>
      <c r="D329" s="37"/>
      <c r="E329" s="37" t="s">
        <v>1022</v>
      </c>
      <c r="F329" s="36"/>
      <c r="G329" s="36"/>
      <c r="H329" s="36"/>
      <c r="I329" s="36"/>
      <c r="J329" s="36"/>
      <c r="K329" s="38" t="s">
        <v>89</v>
      </c>
      <c r="L329" s="38" t="s">
        <v>112</v>
      </c>
      <c r="M329" s="37" t="s">
        <v>1499</v>
      </c>
      <c r="N329" s="37" t="s">
        <v>1059</v>
      </c>
      <c r="O329" s="38" t="s">
        <v>112</v>
      </c>
      <c r="P329" s="38" t="s">
        <v>92</v>
      </c>
      <c r="Q329" s="37" t="s">
        <v>1060</v>
      </c>
      <c r="R329" s="37" t="s">
        <v>1061</v>
      </c>
      <c r="S329" s="37"/>
      <c r="T329" s="39">
        <v>1</v>
      </c>
      <c r="U329" s="38">
        <v>110</v>
      </c>
      <c r="V329" s="38">
        <v>110</v>
      </c>
      <c r="W329" s="40" t="s">
        <v>95</v>
      </c>
    </row>
    <row r="330" spans="1:23" ht="184.8">
      <c r="A330" s="36" t="s">
        <v>86</v>
      </c>
      <c r="B330" s="38">
        <v>22017</v>
      </c>
      <c r="C330" s="37" t="s">
        <v>1021</v>
      </c>
      <c r="D330" s="37"/>
      <c r="E330" s="37" t="s">
        <v>1022</v>
      </c>
      <c r="F330" s="36"/>
      <c r="G330" s="36"/>
      <c r="H330" s="36"/>
      <c r="I330" s="36"/>
      <c r="J330" s="36"/>
      <c r="K330" s="38" t="s">
        <v>89</v>
      </c>
      <c r="L330" s="38" t="s">
        <v>112</v>
      </c>
      <c r="M330" s="37" t="s">
        <v>1500</v>
      </c>
      <c r="N330" s="37" t="s">
        <v>1062</v>
      </c>
      <c r="O330" s="38" t="s">
        <v>112</v>
      </c>
      <c r="P330" s="38" t="s">
        <v>92</v>
      </c>
      <c r="Q330" s="37" t="s">
        <v>1063</v>
      </c>
      <c r="R330" s="37" t="s">
        <v>1064</v>
      </c>
      <c r="S330" s="37"/>
      <c r="T330" s="39">
        <v>1</v>
      </c>
      <c r="U330" s="38">
        <v>561</v>
      </c>
      <c r="V330" s="38">
        <v>561</v>
      </c>
      <c r="W330" s="40" t="s">
        <v>95</v>
      </c>
    </row>
    <row r="331" spans="1:23" ht="92.4">
      <c r="A331" s="36" t="s">
        <v>86</v>
      </c>
      <c r="B331" s="38">
        <v>22027</v>
      </c>
      <c r="C331" s="37" t="s">
        <v>1065</v>
      </c>
      <c r="D331" s="37"/>
      <c r="E331" s="37" t="s">
        <v>1066</v>
      </c>
      <c r="F331" s="36"/>
      <c r="G331" s="36"/>
      <c r="H331" s="36"/>
      <c r="I331" s="36"/>
      <c r="J331" s="36"/>
      <c r="K331" s="38" t="s">
        <v>89</v>
      </c>
      <c r="L331" s="38" t="s">
        <v>100</v>
      </c>
      <c r="M331" s="37" t="s">
        <v>1501</v>
      </c>
      <c r="N331" s="37" t="s">
        <v>1067</v>
      </c>
      <c r="O331" s="38" t="s">
        <v>100</v>
      </c>
      <c r="P331" s="38" t="s">
        <v>102</v>
      </c>
      <c r="Q331" s="37" t="s">
        <v>1068</v>
      </c>
      <c r="R331" s="37" t="s">
        <v>1069</v>
      </c>
      <c r="S331" s="37"/>
      <c r="T331" s="38">
        <v>340</v>
      </c>
      <c r="U331" s="38">
        <v>340</v>
      </c>
      <c r="V331" s="38">
        <v>0</v>
      </c>
      <c r="W331" s="40" t="s">
        <v>105</v>
      </c>
    </row>
    <row r="332" spans="1:23" ht="250.8">
      <c r="A332" s="36" t="s">
        <v>86</v>
      </c>
      <c r="B332" s="38">
        <v>22027</v>
      </c>
      <c r="C332" s="37" t="s">
        <v>1065</v>
      </c>
      <c r="D332" s="37"/>
      <c r="E332" s="37" t="s">
        <v>1066</v>
      </c>
      <c r="F332" s="36"/>
      <c r="G332" s="36"/>
      <c r="H332" s="36"/>
      <c r="I332" s="36"/>
      <c r="J332" s="36"/>
      <c r="K332" s="38" t="s">
        <v>89</v>
      </c>
      <c r="L332" s="38" t="s">
        <v>112</v>
      </c>
      <c r="M332" s="37" t="s">
        <v>1502</v>
      </c>
      <c r="N332" s="37" t="s">
        <v>1070</v>
      </c>
      <c r="O332" s="38" t="s">
        <v>112</v>
      </c>
      <c r="P332" s="38" t="s">
        <v>92</v>
      </c>
      <c r="Q332" s="37" t="s">
        <v>1071</v>
      </c>
      <c r="R332" s="37" t="s">
        <v>1072</v>
      </c>
      <c r="S332" s="37"/>
      <c r="T332" s="39">
        <v>1</v>
      </c>
      <c r="U332" s="38">
        <v>43</v>
      </c>
      <c r="V332" s="38">
        <v>43</v>
      </c>
      <c r="W332" s="40" t="s">
        <v>95</v>
      </c>
    </row>
    <row r="333" spans="1:23" ht="92.4">
      <c r="A333" s="36" t="s">
        <v>86</v>
      </c>
      <c r="B333" s="38">
        <v>22027</v>
      </c>
      <c r="C333" s="37" t="s">
        <v>1065</v>
      </c>
      <c r="D333" s="37"/>
      <c r="E333" s="37" t="s">
        <v>1066</v>
      </c>
      <c r="F333" s="36"/>
      <c r="G333" s="36"/>
      <c r="H333" s="36"/>
      <c r="I333" s="36"/>
      <c r="J333" s="36"/>
      <c r="K333" s="38" t="s">
        <v>89</v>
      </c>
      <c r="L333" s="38" t="s">
        <v>112</v>
      </c>
      <c r="M333" s="37" t="s">
        <v>1503</v>
      </c>
      <c r="N333" s="37" t="s">
        <v>1073</v>
      </c>
      <c r="O333" s="38" t="s">
        <v>112</v>
      </c>
      <c r="P333" s="38" t="s">
        <v>102</v>
      </c>
      <c r="Q333" s="37" t="s">
        <v>1074</v>
      </c>
      <c r="R333" s="37" t="s">
        <v>1075</v>
      </c>
      <c r="S333" s="37"/>
      <c r="T333" s="38">
        <v>3</v>
      </c>
      <c r="U333" s="38">
        <v>3</v>
      </c>
      <c r="V333" s="38">
        <v>0</v>
      </c>
      <c r="W333" s="40" t="s">
        <v>105</v>
      </c>
    </row>
    <row r="334" spans="1:23" ht="105.6">
      <c r="A334" s="36" t="s">
        <v>86</v>
      </c>
      <c r="B334" s="38">
        <v>22027</v>
      </c>
      <c r="C334" s="37" t="s">
        <v>1065</v>
      </c>
      <c r="D334" s="37"/>
      <c r="E334" s="37" t="s">
        <v>1066</v>
      </c>
      <c r="F334" s="36"/>
      <c r="G334" s="36"/>
      <c r="H334" s="36"/>
      <c r="I334" s="36"/>
      <c r="J334" s="36"/>
      <c r="K334" s="38" t="s">
        <v>89</v>
      </c>
      <c r="L334" s="38" t="s">
        <v>112</v>
      </c>
      <c r="M334" s="37" t="s">
        <v>1504</v>
      </c>
      <c r="N334" s="37" t="s">
        <v>1076</v>
      </c>
      <c r="O334" s="38" t="s">
        <v>112</v>
      </c>
      <c r="P334" s="38" t="s">
        <v>102</v>
      </c>
      <c r="Q334" s="37" t="s">
        <v>1077</v>
      </c>
      <c r="R334" s="37" t="s">
        <v>1078</v>
      </c>
      <c r="S334" s="37"/>
      <c r="T334" s="38">
        <v>0</v>
      </c>
      <c r="U334" s="38">
        <v>0</v>
      </c>
      <c r="V334" s="38">
        <v>0</v>
      </c>
      <c r="W334" s="40" t="s">
        <v>105</v>
      </c>
    </row>
    <row r="335" spans="1:23" ht="66">
      <c r="A335" s="36" t="s">
        <v>86</v>
      </c>
      <c r="B335" s="38">
        <v>22027</v>
      </c>
      <c r="C335" s="37" t="s">
        <v>1065</v>
      </c>
      <c r="D335" s="37"/>
      <c r="E335" s="37" t="s">
        <v>1066</v>
      </c>
      <c r="F335" s="36"/>
      <c r="G335" s="36"/>
      <c r="H335" s="36"/>
      <c r="I335" s="36"/>
      <c r="J335" s="36"/>
      <c r="K335" s="38" t="s">
        <v>89</v>
      </c>
      <c r="L335" s="38" t="s">
        <v>112</v>
      </c>
      <c r="M335" s="37" t="s">
        <v>1505</v>
      </c>
      <c r="N335" s="37" t="s">
        <v>1079</v>
      </c>
      <c r="O335" s="38" t="s">
        <v>112</v>
      </c>
      <c r="P335" s="38" t="s">
        <v>102</v>
      </c>
      <c r="Q335" s="37" t="s">
        <v>928</v>
      </c>
      <c r="R335" s="37" t="s">
        <v>929</v>
      </c>
      <c r="S335" s="37"/>
      <c r="T335" s="38">
        <v>0</v>
      </c>
      <c r="U335" s="38">
        <v>0</v>
      </c>
      <c r="V335" s="38">
        <v>0</v>
      </c>
      <c r="W335" s="40" t="s">
        <v>105</v>
      </c>
    </row>
    <row r="336" spans="1:23" ht="132">
      <c r="A336" s="36" t="s">
        <v>86</v>
      </c>
      <c r="B336" s="38">
        <v>22027</v>
      </c>
      <c r="C336" s="37" t="s">
        <v>1065</v>
      </c>
      <c r="D336" s="37"/>
      <c r="E336" s="37" t="s">
        <v>1066</v>
      </c>
      <c r="F336" s="36"/>
      <c r="G336" s="36"/>
      <c r="H336" s="36"/>
      <c r="I336" s="36"/>
      <c r="J336" s="36"/>
      <c r="K336" s="38" t="s">
        <v>89</v>
      </c>
      <c r="L336" s="38" t="s">
        <v>112</v>
      </c>
      <c r="M336" s="37" t="s">
        <v>1506</v>
      </c>
      <c r="N336" s="37" t="s">
        <v>1080</v>
      </c>
      <c r="O336" s="38" t="s">
        <v>112</v>
      </c>
      <c r="P336" s="38" t="s">
        <v>102</v>
      </c>
      <c r="Q336" s="37" t="s">
        <v>1081</v>
      </c>
      <c r="R336" s="37" t="s">
        <v>1082</v>
      </c>
      <c r="S336" s="37"/>
      <c r="T336" s="38">
        <v>5</v>
      </c>
      <c r="U336" s="38">
        <v>5</v>
      </c>
      <c r="V336" s="38">
        <v>0</v>
      </c>
      <c r="W336" s="40" t="s">
        <v>105</v>
      </c>
    </row>
    <row r="337" spans="1:23" ht="79.2">
      <c r="A337" s="36" t="s">
        <v>86</v>
      </c>
      <c r="B337" s="38">
        <v>22027</v>
      </c>
      <c r="C337" s="37" t="s">
        <v>1065</v>
      </c>
      <c r="D337" s="37"/>
      <c r="E337" s="37" t="s">
        <v>1066</v>
      </c>
      <c r="F337" s="36"/>
      <c r="G337" s="36"/>
      <c r="H337" s="36"/>
      <c r="I337" s="36"/>
      <c r="J337" s="36"/>
      <c r="K337" s="38" t="s">
        <v>89</v>
      </c>
      <c r="L337" s="38" t="s">
        <v>112</v>
      </c>
      <c r="M337" s="37" t="s">
        <v>1507</v>
      </c>
      <c r="N337" s="37" t="s">
        <v>1083</v>
      </c>
      <c r="O337" s="38" t="s">
        <v>112</v>
      </c>
      <c r="P337" s="38" t="s">
        <v>102</v>
      </c>
      <c r="Q337" s="37" t="s">
        <v>1084</v>
      </c>
      <c r="R337" s="37" t="s">
        <v>1085</v>
      </c>
      <c r="S337" s="37"/>
      <c r="T337" s="38">
        <v>18000</v>
      </c>
      <c r="U337" s="38">
        <v>18000</v>
      </c>
      <c r="V337" s="38">
        <v>0</v>
      </c>
      <c r="W337" s="40" t="s">
        <v>105</v>
      </c>
    </row>
    <row r="338" spans="1:23" ht="264">
      <c r="A338" s="36" t="s">
        <v>86</v>
      </c>
      <c r="B338" s="41" t="s">
        <v>1552</v>
      </c>
      <c r="C338" s="37" t="s">
        <v>1600</v>
      </c>
      <c r="D338" s="37" t="s">
        <v>1601</v>
      </c>
      <c r="E338" s="37" t="s">
        <v>1087</v>
      </c>
      <c r="F338" s="43">
        <f>VLOOKUP($B338,[1]EXPORT3!$A$11:$L$37,3,FALSE)</f>
        <v>601742.1</v>
      </c>
      <c r="G338" s="43">
        <f>VLOOKUP($B338,[1]EXPORT3!$A$11:$L$37,6,FALSE)</f>
        <v>601742.1</v>
      </c>
      <c r="H338" s="43">
        <f>VLOOKUP($B338,[1]EXPORT3!$A$11:$L$37,12,FALSE)</f>
        <v>270462.03000000003</v>
      </c>
      <c r="I338" s="43">
        <f>VLOOKUP($B338,[1]EXPORT3!$A$11:$L$37,12,FALSE)</f>
        <v>270462.03000000003</v>
      </c>
      <c r="J338" s="43">
        <f>VLOOKUP($B338,[1]EXPORT3!$A$11:$L$37,11,FALSE)</f>
        <v>250606.53</v>
      </c>
      <c r="K338" s="38" t="s">
        <v>89</v>
      </c>
      <c r="L338" s="38" t="s">
        <v>90</v>
      </c>
      <c r="M338" s="37" t="s">
        <v>1508</v>
      </c>
      <c r="N338" s="37" t="s">
        <v>1088</v>
      </c>
      <c r="O338" s="38" t="s">
        <v>90</v>
      </c>
      <c r="P338" s="38" t="s">
        <v>121</v>
      </c>
      <c r="Q338" s="37" t="s">
        <v>1089</v>
      </c>
      <c r="R338" s="37" t="s">
        <v>1090</v>
      </c>
      <c r="S338" s="37"/>
      <c r="T338" s="39">
        <v>-0.4052</v>
      </c>
      <c r="U338" s="38">
        <v>204</v>
      </c>
      <c r="V338" s="38">
        <v>343</v>
      </c>
      <c r="W338" s="40" t="s">
        <v>124</v>
      </c>
    </row>
    <row r="339" spans="1:23" ht="184.8">
      <c r="A339" s="36" t="s">
        <v>86</v>
      </c>
      <c r="B339" s="38">
        <v>22029</v>
      </c>
      <c r="C339" s="37" t="s">
        <v>1086</v>
      </c>
      <c r="D339" s="37"/>
      <c r="E339" s="37" t="s">
        <v>1087</v>
      </c>
      <c r="F339" s="36"/>
      <c r="G339" s="36"/>
      <c r="H339" s="36"/>
      <c r="I339" s="36"/>
      <c r="J339" s="36"/>
      <c r="K339" s="38" t="s">
        <v>89</v>
      </c>
      <c r="L339" s="38" t="s">
        <v>96</v>
      </c>
      <c r="M339" s="37" t="s">
        <v>1509</v>
      </c>
      <c r="N339" s="37" t="s">
        <v>1091</v>
      </c>
      <c r="O339" s="38" t="s">
        <v>96</v>
      </c>
      <c r="P339" s="38" t="s">
        <v>92</v>
      </c>
      <c r="Q339" s="37" t="s">
        <v>1092</v>
      </c>
      <c r="R339" s="37" t="s">
        <v>1093</v>
      </c>
      <c r="S339" s="37"/>
      <c r="T339" s="39">
        <v>1</v>
      </c>
      <c r="U339" s="38">
        <v>204</v>
      </c>
      <c r="V339" s="38">
        <v>204</v>
      </c>
      <c r="W339" s="40" t="s">
        <v>95</v>
      </c>
    </row>
    <row r="340" spans="1:23" ht="316.8">
      <c r="A340" s="36" t="s">
        <v>86</v>
      </c>
      <c r="B340" s="38">
        <v>22029</v>
      </c>
      <c r="C340" s="37" t="s">
        <v>1086</v>
      </c>
      <c r="D340" s="37"/>
      <c r="E340" s="37" t="s">
        <v>1087</v>
      </c>
      <c r="F340" s="36"/>
      <c r="G340" s="36"/>
      <c r="H340" s="36"/>
      <c r="I340" s="36"/>
      <c r="J340" s="36"/>
      <c r="K340" s="38" t="s">
        <v>89</v>
      </c>
      <c r="L340" s="38" t="s">
        <v>100</v>
      </c>
      <c r="M340" s="37" t="s">
        <v>1510</v>
      </c>
      <c r="N340" s="37" t="s">
        <v>1094</v>
      </c>
      <c r="O340" s="38" t="s">
        <v>100</v>
      </c>
      <c r="P340" s="38" t="s">
        <v>92</v>
      </c>
      <c r="Q340" s="37" t="s">
        <v>1095</v>
      </c>
      <c r="R340" s="37" t="s">
        <v>1096</v>
      </c>
      <c r="S340" s="37"/>
      <c r="T340" s="39">
        <v>1</v>
      </c>
      <c r="U340" s="38">
        <v>300</v>
      </c>
      <c r="V340" s="38">
        <v>300</v>
      </c>
      <c r="W340" s="40" t="s">
        <v>95</v>
      </c>
    </row>
    <row r="341" spans="1:23" ht="171.6">
      <c r="A341" s="36" t="s">
        <v>86</v>
      </c>
      <c r="B341" s="38">
        <v>22029</v>
      </c>
      <c r="C341" s="37" t="s">
        <v>1086</v>
      </c>
      <c r="D341" s="37"/>
      <c r="E341" s="37" t="s">
        <v>1087</v>
      </c>
      <c r="F341" s="36"/>
      <c r="G341" s="36"/>
      <c r="H341" s="36"/>
      <c r="I341" s="36"/>
      <c r="J341" s="36"/>
      <c r="K341" s="38" t="s">
        <v>89</v>
      </c>
      <c r="L341" s="38" t="s">
        <v>112</v>
      </c>
      <c r="M341" s="37" t="s">
        <v>1511</v>
      </c>
      <c r="N341" s="37" t="s">
        <v>1097</v>
      </c>
      <c r="O341" s="38" t="s">
        <v>112</v>
      </c>
      <c r="P341" s="38" t="s">
        <v>92</v>
      </c>
      <c r="Q341" s="37" t="s">
        <v>1098</v>
      </c>
      <c r="R341" s="37" t="s">
        <v>1099</v>
      </c>
      <c r="S341" s="37"/>
      <c r="T341" s="39">
        <v>1</v>
      </c>
      <c r="U341" s="38">
        <v>204</v>
      </c>
      <c r="V341" s="38">
        <v>204</v>
      </c>
      <c r="W341" s="40" t="s">
        <v>95</v>
      </c>
    </row>
    <row r="342" spans="1:23" ht="184.8">
      <c r="A342" s="36" t="s">
        <v>86</v>
      </c>
      <c r="B342" s="38">
        <v>22029</v>
      </c>
      <c r="C342" s="37" t="s">
        <v>1086</v>
      </c>
      <c r="D342" s="37"/>
      <c r="E342" s="37" t="s">
        <v>1087</v>
      </c>
      <c r="F342" s="36"/>
      <c r="G342" s="36"/>
      <c r="H342" s="36"/>
      <c r="I342" s="36"/>
      <c r="J342" s="36"/>
      <c r="K342" s="38" t="s">
        <v>89</v>
      </c>
      <c r="L342" s="38" t="s">
        <v>112</v>
      </c>
      <c r="M342" s="37" t="s">
        <v>1512</v>
      </c>
      <c r="N342" s="37" t="s">
        <v>1100</v>
      </c>
      <c r="O342" s="38" t="s">
        <v>112</v>
      </c>
      <c r="P342" s="38" t="s">
        <v>102</v>
      </c>
      <c r="Q342" s="37" t="s">
        <v>1101</v>
      </c>
      <c r="R342" s="37" t="s">
        <v>1102</v>
      </c>
      <c r="S342" s="37"/>
      <c r="T342" s="38">
        <v>48</v>
      </c>
      <c r="U342" s="38">
        <v>48</v>
      </c>
      <c r="V342" s="38">
        <v>0</v>
      </c>
      <c r="W342" s="40" t="s">
        <v>105</v>
      </c>
    </row>
    <row r="343" spans="1:23" ht="118.8">
      <c r="A343" s="36" t="s">
        <v>86</v>
      </c>
      <c r="B343" s="38">
        <v>22029</v>
      </c>
      <c r="C343" s="37" t="s">
        <v>1086</v>
      </c>
      <c r="D343" s="37"/>
      <c r="E343" s="37" t="s">
        <v>1087</v>
      </c>
      <c r="F343" s="36"/>
      <c r="G343" s="36"/>
      <c r="H343" s="36"/>
      <c r="I343" s="36"/>
      <c r="J343" s="36"/>
      <c r="K343" s="38" t="s">
        <v>89</v>
      </c>
      <c r="L343" s="38" t="s">
        <v>112</v>
      </c>
      <c r="M343" s="37" t="s">
        <v>1513</v>
      </c>
      <c r="N343" s="37" t="s">
        <v>1103</v>
      </c>
      <c r="O343" s="38" t="s">
        <v>112</v>
      </c>
      <c r="P343" s="38" t="s">
        <v>102</v>
      </c>
      <c r="Q343" s="37" t="s">
        <v>1104</v>
      </c>
      <c r="R343" s="37" t="s">
        <v>1105</v>
      </c>
      <c r="S343" s="37"/>
      <c r="T343" s="38">
        <v>195</v>
      </c>
      <c r="U343" s="38">
        <v>195</v>
      </c>
      <c r="V343" s="38">
        <v>0</v>
      </c>
      <c r="W343" s="40" t="s">
        <v>105</v>
      </c>
    </row>
    <row r="344" spans="1:23" ht="343.2">
      <c r="A344" s="36" t="s">
        <v>86</v>
      </c>
      <c r="B344" s="41" t="s">
        <v>1553</v>
      </c>
      <c r="C344" s="37" t="s">
        <v>1602</v>
      </c>
      <c r="D344" s="37" t="s">
        <v>1603</v>
      </c>
      <c r="E344" s="37" t="s">
        <v>1107</v>
      </c>
      <c r="F344" s="43">
        <f>VLOOKUP($B344,[1]EXPORT3!$A$11:$L$37,3,FALSE)</f>
        <v>3185597.18</v>
      </c>
      <c r="G344" s="43">
        <f>VLOOKUP($B344,[1]EXPORT3!$A$11:$L$37,6,FALSE)</f>
        <v>3095597.18</v>
      </c>
      <c r="H344" s="43">
        <f>VLOOKUP($B344,[1]EXPORT3!$A$11:$L$37,12,FALSE)</f>
        <v>1397487.96</v>
      </c>
      <c r="I344" s="43">
        <f>VLOOKUP($B344,[1]EXPORT3!$A$11:$L$37,12,FALSE)</f>
        <v>1397487.96</v>
      </c>
      <c r="J344" s="43">
        <f>VLOOKUP($B344,[1]EXPORT3!$A$11:$L$37,11,FALSE)</f>
        <v>1397487.96</v>
      </c>
      <c r="K344" s="38" t="s">
        <v>89</v>
      </c>
      <c r="L344" s="38" t="s">
        <v>90</v>
      </c>
      <c r="M344" s="37" t="s">
        <v>1514</v>
      </c>
      <c r="N344" s="37" t="s">
        <v>1108</v>
      </c>
      <c r="O344" s="38" t="s">
        <v>90</v>
      </c>
      <c r="P344" s="38" t="s">
        <v>102</v>
      </c>
      <c r="Q344" s="37" t="s">
        <v>1109</v>
      </c>
      <c r="R344" s="37" t="s">
        <v>1110</v>
      </c>
      <c r="S344" s="37"/>
      <c r="T344" s="38">
        <v>50</v>
      </c>
      <c r="U344" s="38">
        <v>50</v>
      </c>
      <c r="V344" s="38">
        <v>0</v>
      </c>
      <c r="W344" s="40" t="s">
        <v>105</v>
      </c>
    </row>
    <row r="345" spans="1:23" ht="105.6">
      <c r="A345" s="36" t="s">
        <v>86</v>
      </c>
      <c r="B345" s="38">
        <v>22035</v>
      </c>
      <c r="C345" s="37" t="s">
        <v>1106</v>
      </c>
      <c r="D345" s="37"/>
      <c r="E345" s="37" t="s">
        <v>1107</v>
      </c>
      <c r="F345" s="36"/>
      <c r="G345" s="36"/>
      <c r="H345" s="36"/>
      <c r="I345" s="36"/>
      <c r="J345" s="36"/>
      <c r="K345" s="38" t="s">
        <v>89</v>
      </c>
      <c r="L345" s="38" t="s">
        <v>96</v>
      </c>
      <c r="M345" s="37" t="s">
        <v>1515</v>
      </c>
      <c r="N345" s="37" t="s">
        <v>1111</v>
      </c>
      <c r="O345" s="38" t="s">
        <v>96</v>
      </c>
      <c r="P345" s="38" t="s">
        <v>102</v>
      </c>
      <c r="Q345" s="37" t="s">
        <v>1112</v>
      </c>
      <c r="R345" s="37" t="s">
        <v>1113</v>
      </c>
      <c r="S345" s="37"/>
      <c r="T345" s="38">
        <v>6074</v>
      </c>
      <c r="U345" s="38">
        <v>6074</v>
      </c>
      <c r="V345" s="38">
        <v>0</v>
      </c>
      <c r="W345" s="40" t="s">
        <v>105</v>
      </c>
    </row>
    <row r="346" spans="1:23" ht="303.60000000000002">
      <c r="A346" s="36" t="s">
        <v>86</v>
      </c>
      <c r="B346" s="38">
        <v>22035</v>
      </c>
      <c r="C346" s="37" t="s">
        <v>1106</v>
      </c>
      <c r="D346" s="37"/>
      <c r="E346" s="37" t="s">
        <v>1107</v>
      </c>
      <c r="F346" s="36"/>
      <c r="G346" s="36"/>
      <c r="H346" s="36"/>
      <c r="I346" s="36"/>
      <c r="J346" s="36"/>
      <c r="K346" s="38" t="s">
        <v>89</v>
      </c>
      <c r="L346" s="38" t="s">
        <v>100</v>
      </c>
      <c r="M346" s="37" t="s">
        <v>1516</v>
      </c>
      <c r="N346" s="37" t="s">
        <v>1114</v>
      </c>
      <c r="O346" s="38" t="s">
        <v>100</v>
      </c>
      <c r="P346" s="38" t="s">
        <v>92</v>
      </c>
      <c r="Q346" s="37" t="s">
        <v>1115</v>
      </c>
      <c r="R346" s="37" t="s">
        <v>1116</v>
      </c>
      <c r="S346" s="37"/>
      <c r="T346" s="39">
        <v>0.99690000000000001</v>
      </c>
      <c r="U346" s="38">
        <v>5483</v>
      </c>
      <c r="V346" s="38">
        <v>5500</v>
      </c>
      <c r="W346" s="40" t="s">
        <v>95</v>
      </c>
    </row>
    <row r="347" spans="1:23" ht="105.6">
      <c r="A347" s="36" t="s">
        <v>86</v>
      </c>
      <c r="B347" s="38">
        <v>22035</v>
      </c>
      <c r="C347" s="37" t="s">
        <v>1106</v>
      </c>
      <c r="D347" s="37"/>
      <c r="E347" s="37" t="s">
        <v>1107</v>
      </c>
      <c r="F347" s="36"/>
      <c r="G347" s="36"/>
      <c r="H347" s="36"/>
      <c r="I347" s="36"/>
      <c r="J347" s="36"/>
      <c r="K347" s="38" t="s">
        <v>89</v>
      </c>
      <c r="L347" s="38" t="s">
        <v>100</v>
      </c>
      <c r="M347" s="37" t="s">
        <v>1517</v>
      </c>
      <c r="N347" s="37" t="s">
        <v>1117</v>
      </c>
      <c r="O347" s="38" t="s">
        <v>100</v>
      </c>
      <c r="P347" s="38" t="s">
        <v>102</v>
      </c>
      <c r="Q347" s="37" t="s">
        <v>1118</v>
      </c>
      <c r="R347" s="37" t="s">
        <v>1119</v>
      </c>
      <c r="S347" s="37"/>
      <c r="T347" s="38">
        <v>50</v>
      </c>
      <c r="U347" s="38">
        <v>50</v>
      </c>
      <c r="V347" s="38">
        <v>0</v>
      </c>
      <c r="W347" s="40" t="s">
        <v>105</v>
      </c>
    </row>
    <row r="348" spans="1:23" ht="184.8">
      <c r="A348" s="36" t="s">
        <v>86</v>
      </c>
      <c r="B348" s="38">
        <v>22035</v>
      </c>
      <c r="C348" s="37" t="s">
        <v>1106</v>
      </c>
      <c r="D348" s="37"/>
      <c r="E348" s="37" t="s">
        <v>1107</v>
      </c>
      <c r="F348" s="36"/>
      <c r="G348" s="36"/>
      <c r="H348" s="36"/>
      <c r="I348" s="36"/>
      <c r="J348" s="36"/>
      <c r="K348" s="38" t="s">
        <v>89</v>
      </c>
      <c r="L348" s="38" t="s">
        <v>112</v>
      </c>
      <c r="M348" s="37" t="s">
        <v>1410</v>
      </c>
      <c r="N348" s="37" t="s">
        <v>1120</v>
      </c>
      <c r="O348" s="38" t="s">
        <v>112</v>
      </c>
      <c r="P348" s="38" t="s">
        <v>102</v>
      </c>
      <c r="Q348" s="37" t="s">
        <v>792</v>
      </c>
      <c r="R348" s="37" t="s">
        <v>1121</v>
      </c>
      <c r="S348" s="37"/>
      <c r="T348" s="38">
        <v>50</v>
      </c>
      <c r="U348" s="38">
        <v>50</v>
      </c>
      <c r="V348" s="38">
        <v>0</v>
      </c>
      <c r="W348" s="40" t="s">
        <v>105</v>
      </c>
    </row>
    <row r="349" spans="1:23" ht="277.2">
      <c r="A349" s="36" t="s">
        <v>86</v>
      </c>
      <c r="B349" s="38">
        <v>22036</v>
      </c>
      <c r="C349" s="37" t="s">
        <v>1122</v>
      </c>
      <c r="D349" s="37"/>
      <c r="E349" s="37" t="s">
        <v>1123</v>
      </c>
      <c r="F349" s="36"/>
      <c r="G349" s="36"/>
      <c r="H349" s="36"/>
      <c r="I349" s="36"/>
      <c r="J349" s="36"/>
      <c r="K349" s="38" t="s">
        <v>89</v>
      </c>
      <c r="L349" s="38" t="s">
        <v>100</v>
      </c>
      <c r="M349" s="37" t="s">
        <v>1518</v>
      </c>
      <c r="N349" s="37" t="s">
        <v>1124</v>
      </c>
      <c r="O349" s="38" t="s">
        <v>100</v>
      </c>
      <c r="P349" s="38" t="s">
        <v>92</v>
      </c>
      <c r="Q349" s="37" t="s">
        <v>1125</v>
      </c>
      <c r="R349" s="37" t="s">
        <v>1126</v>
      </c>
      <c r="S349" s="37"/>
      <c r="T349" s="39">
        <v>0</v>
      </c>
      <c r="U349" s="38">
        <v>0</v>
      </c>
      <c r="V349" s="38">
        <v>0</v>
      </c>
      <c r="W349" s="40" t="s">
        <v>95</v>
      </c>
    </row>
    <row r="350" spans="1:23" ht="92.4">
      <c r="A350" s="36" t="s">
        <v>86</v>
      </c>
      <c r="B350" s="38">
        <v>22036</v>
      </c>
      <c r="C350" s="37" t="s">
        <v>1122</v>
      </c>
      <c r="D350" s="37"/>
      <c r="E350" s="37" t="s">
        <v>1123</v>
      </c>
      <c r="F350" s="36"/>
      <c r="G350" s="36"/>
      <c r="H350" s="36"/>
      <c r="I350" s="36"/>
      <c r="J350" s="36"/>
      <c r="K350" s="38" t="s">
        <v>89</v>
      </c>
      <c r="L350" s="38" t="s">
        <v>112</v>
      </c>
      <c r="M350" s="37" t="s">
        <v>1519</v>
      </c>
      <c r="N350" s="37" t="s">
        <v>905</v>
      </c>
      <c r="O350" s="38" t="s">
        <v>112</v>
      </c>
      <c r="P350" s="38" t="s">
        <v>102</v>
      </c>
      <c r="Q350" s="37" t="s">
        <v>906</v>
      </c>
      <c r="R350" s="37" t="s">
        <v>1127</v>
      </c>
      <c r="S350" s="37"/>
      <c r="T350" s="38">
        <v>0</v>
      </c>
      <c r="U350" s="38">
        <v>0</v>
      </c>
      <c r="V350" s="38">
        <v>0</v>
      </c>
      <c r="W350" s="40" t="s">
        <v>105</v>
      </c>
    </row>
    <row r="351" spans="1:23" ht="184.8">
      <c r="A351" s="36" t="s">
        <v>86</v>
      </c>
      <c r="B351" s="38">
        <v>22036</v>
      </c>
      <c r="C351" s="37" t="s">
        <v>1122</v>
      </c>
      <c r="D351" s="37"/>
      <c r="E351" s="37" t="s">
        <v>1123</v>
      </c>
      <c r="F351" s="36"/>
      <c r="G351" s="36"/>
      <c r="H351" s="36"/>
      <c r="I351" s="36"/>
      <c r="J351" s="36"/>
      <c r="K351" s="38" t="s">
        <v>89</v>
      </c>
      <c r="L351" s="38" t="s">
        <v>112</v>
      </c>
      <c r="M351" s="37" t="s">
        <v>1520</v>
      </c>
      <c r="N351" s="37" t="s">
        <v>1128</v>
      </c>
      <c r="O351" s="38" t="s">
        <v>112</v>
      </c>
      <c r="P351" s="38" t="s">
        <v>92</v>
      </c>
      <c r="Q351" s="37" t="s">
        <v>1129</v>
      </c>
      <c r="R351" s="37" t="s">
        <v>1130</v>
      </c>
      <c r="S351" s="37"/>
      <c r="T351" s="39">
        <v>0</v>
      </c>
      <c r="U351" s="38">
        <v>0</v>
      </c>
      <c r="V351" s="38">
        <v>0</v>
      </c>
      <c r="W351" s="40" t="s">
        <v>95</v>
      </c>
    </row>
    <row r="352" spans="1:23" ht="250.8">
      <c r="A352" s="36" t="s">
        <v>86</v>
      </c>
      <c r="B352" s="38">
        <v>22036</v>
      </c>
      <c r="C352" s="37" t="s">
        <v>1122</v>
      </c>
      <c r="D352" s="37"/>
      <c r="E352" s="37" t="s">
        <v>1123</v>
      </c>
      <c r="F352" s="36"/>
      <c r="G352" s="36"/>
      <c r="H352" s="36"/>
      <c r="I352" s="36"/>
      <c r="J352" s="36"/>
      <c r="K352" s="38" t="s">
        <v>89</v>
      </c>
      <c r="L352" s="38" t="s">
        <v>112</v>
      </c>
      <c r="M352" s="37" t="s">
        <v>1521</v>
      </c>
      <c r="N352" s="37" t="s">
        <v>1131</v>
      </c>
      <c r="O352" s="38" t="s">
        <v>112</v>
      </c>
      <c r="P352" s="38" t="s">
        <v>92</v>
      </c>
      <c r="Q352" s="37" t="s">
        <v>1132</v>
      </c>
      <c r="R352" s="37" t="s">
        <v>1133</v>
      </c>
      <c r="S352" s="37"/>
      <c r="T352" s="39">
        <v>0</v>
      </c>
      <c r="U352" s="38">
        <v>0</v>
      </c>
      <c r="V352" s="38">
        <v>0</v>
      </c>
      <c r="W352" s="40" t="s">
        <v>95</v>
      </c>
    </row>
    <row r="353" spans="1:23" ht="79.2">
      <c r="A353" s="36" t="s">
        <v>86</v>
      </c>
      <c r="B353" s="38">
        <v>22037</v>
      </c>
      <c r="C353" s="37" t="s">
        <v>1134</v>
      </c>
      <c r="D353" s="37"/>
      <c r="E353" s="37" t="s">
        <v>1135</v>
      </c>
      <c r="F353" s="36"/>
      <c r="G353" s="36"/>
      <c r="H353" s="36"/>
      <c r="I353" s="36"/>
      <c r="J353" s="36"/>
      <c r="K353" s="38" t="s">
        <v>89</v>
      </c>
      <c r="L353" s="38" t="s">
        <v>100</v>
      </c>
      <c r="M353" s="37" t="s">
        <v>1522</v>
      </c>
      <c r="N353" s="37" t="s">
        <v>1136</v>
      </c>
      <c r="O353" s="38" t="s">
        <v>100</v>
      </c>
      <c r="P353" s="38" t="s">
        <v>102</v>
      </c>
      <c r="Q353" s="37" t="s">
        <v>1137</v>
      </c>
      <c r="R353" s="37" t="s">
        <v>1138</v>
      </c>
      <c r="S353" s="37"/>
      <c r="T353" s="38">
        <v>0</v>
      </c>
      <c r="U353" s="38">
        <v>0</v>
      </c>
      <c r="V353" s="38">
        <v>0</v>
      </c>
      <c r="W353" s="40" t="s">
        <v>105</v>
      </c>
    </row>
    <row r="354" spans="1:23" ht="409.2">
      <c r="A354" s="36" t="s">
        <v>86</v>
      </c>
      <c r="B354" s="38">
        <v>22037</v>
      </c>
      <c r="C354" s="37" t="s">
        <v>1134</v>
      </c>
      <c r="D354" s="37"/>
      <c r="E354" s="37" t="s">
        <v>1135</v>
      </c>
      <c r="F354" s="36"/>
      <c r="G354" s="36"/>
      <c r="H354" s="36"/>
      <c r="I354" s="36"/>
      <c r="J354" s="36"/>
      <c r="K354" s="38" t="s">
        <v>89</v>
      </c>
      <c r="L354" s="38" t="s">
        <v>112</v>
      </c>
      <c r="M354" s="37" t="s">
        <v>1523</v>
      </c>
      <c r="N354" s="37" t="s">
        <v>1139</v>
      </c>
      <c r="O354" s="38" t="s">
        <v>112</v>
      </c>
      <c r="P354" s="38" t="s">
        <v>92</v>
      </c>
      <c r="Q354" s="37" t="s">
        <v>1140</v>
      </c>
      <c r="R354" s="37" t="s">
        <v>1141</v>
      </c>
      <c r="S354" s="37"/>
      <c r="T354" s="39">
        <v>0</v>
      </c>
      <c r="U354" s="38">
        <v>0</v>
      </c>
      <c r="V354" s="38">
        <v>0</v>
      </c>
      <c r="W354" s="40" t="s">
        <v>95</v>
      </c>
    </row>
    <row r="355" spans="1:23" ht="409.6">
      <c r="A355" s="36" t="s">
        <v>86</v>
      </c>
      <c r="B355" s="38">
        <v>22037</v>
      </c>
      <c r="C355" s="37" t="s">
        <v>1134</v>
      </c>
      <c r="D355" s="37"/>
      <c r="E355" s="37" t="s">
        <v>1135</v>
      </c>
      <c r="F355" s="36"/>
      <c r="G355" s="36"/>
      <c r="H355" s="36"/>
      <c r="I355" s="36"/>
      <c r="J355" s="36"/>
      <c r="K355" s="38" t="s">
        <v>89</v>
      </c>
      <c r="L355" s="38" t="s">
        <v>112</v>
      </c>
      <c r="M355" s="37" t="s">
        <v>1524</v>
      </c>
      <c r="N355" s="37" t="s">
        <v>1142</v>
      </c>
      <c r="O355" s="38" t="s">
        <v>112</v>
      </c>
      <c r="P355" s="38" t="s">
        <v>92</v>
      </c>
      <c r="Q355" s="37" t="s">
        <v>1143</v>
      </c>
      <c r="R355" s="37" t="s">
        <v>1144</v>
      </c>
      <c r="S355" s="37"/>
      <c r="T355" s="39">
        <v>0.5</v>
      </c>
      <c r="U355" s="38">
        <v>1</v>
      </c>
      <c r="V355" s="38">
        <v>2</v>
      </c>
      <c r="W355" s="40" t="s">
        <v>95</v>
      </c>
    </row>
    <row r="356" spans="1:23" ht="211.2">
      <c r="A356" s="36" t="s">
        <v>86</v>
      </c>
      <c r="B356" s="38">
        <v>22037</v>
      </c>
      <c r="C356" s="37" t="s">
        <v>1134</v>
      </c>
      <c r="D356" s="37"/>
      <c r="E356" s="37" t="s">
        <v>1135</v>
      </c>
      <c r="F356" s="36"/>
      <c r="G356" s="36"/>
      <c r="H356" s="36"/>
      <c r="I356" s="36"/>
      <c r="J356" s="36"/>
      <c r="K356" s="38" t="s">
        <v>89</v>
      </c>
      <c r="L356" s="38" t="s">
        <v>112</v>
      </c>
      <c r="M356" s="37" t="s">
        <v>1525</v>
      </c>
      <c r="N356" s="37" t="s">
        <v>1145</v>
      </c>
      <c r="O356" s="38" t="s">
        <v>112</v>
      </c>
      <c r="P356" s="38" t="s">
        <v>92</v>
      </c>
      <c r="Q356" s="37" t="s">
        <v>1146</v>
      </c>
      <c r="R356" s="37" t="s">
        <v>1147</v>
      </c>
      <c r="S356" s="37"/>
      <c r="T356" s="39">
        <v>0</v>
      </c>
      <c r="U356" s="38">
        <v>0</v>
      </c>
      <c r="V356" s="38">
        <v>21</v>
      </c>
      <c r="W356" s="40" t="s">
        <v>95</v>
      </c>
    </row>
    <row r="357" spans="1:23" ht="171.6">
      <c r="A357" s="36" t="s">
        <v>86</v>
      </c>
      <c r="B357" s="38">
        <v>22037</v>
      </c>
      <c r="C357" s="37" t="s">
        <v>1134</v>
      </c>
      <c r="D357" s="37"/>
      <c r="E357" s="37" t="s">
        <v>1135</v>
      </c>
      <c r="F357" s="36"/>
      <c r="G357" s="36"/>
      <c r="H357" s="36"/>
      <c r="I357" s="36"/>
      <c r="J357" s="36"/>
      <c r="K357" s="38" t="s">
        <v>89</v>
      </c>
      <c r="L357" s="38" t="s">
        <v>112</v>
      </c>
      <c r="M357" s="37" t="s">
        <v>1526</v>
      </c>
      <c r="N357" s="37" t="s">
        <v>1015</v>
      </c>
      <c r="O357" s="38" t="s">
        <v>112</v>
      </c>
      <c r="P357" s="38" t="s">
        <v>92</v>
      </c>
      <c r="Q357" s="37" t="s">
        <v>1148</v>
      </c>
      <c r="R357" s="37" t="s">
        <v>1149</v>
      </c>
      <c r="S357" s="37"/>
      <c r="T357" s="39">
        <v>0</v>
      </c>
      <c r="U357" s="38">
        <v>0</v>
      </c>
      <c r="V357" s="38">
        <v>28</v>
      </c>
      <c r="W357" s="40" t="s">
        <v>95</v>
      </c>
    </row>
  </sheetData>
  <autoFilter ref="A3:M357" xr:uid="{00000000-0001-0000-0000-000000000000}"/>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489889-6074-491C-B9C1-75054A837D4D}">
  <dimension ref="A1:C27"/>
  <sheetViews>
    <sheetView workbookViewId="0">
      <pane ySplit="4" topLeftCell="A5" activePane="bottomLeft" state="frozen"/>
      <selection pane="bottomLeft" activeCell="B4" sqref="B4"/>
    </sheetView>
  </sheetViews>
  <sheetFormatPr baseColWidth="10" defaultColWidth="0" defaultRowHeight="10.199999999999999"/>
  <cols>
    <col min="1" max="1" width="11" customWidth="1"/>
    <col min="2" max="2" width="140.7109375" customWidth="1"/>
    <col min="3" max="3" width="12" customWidth="1"/>
    <col min="4" max="16384" width="12" hidden="1"/>
  </cols>
  <sheetData>
    <row r="1" spans="1:2" ht="15.6">
      <c r="B1" s="5" t="s">
        <v>1</v>
      </c>
    </row>
    <row r="2" spans="1:2" ht="31.2">
      <c r="B2" s="2" t="s">
        <v>75</v>
      </c>
    </row>
    <row r="4" spans="1:2" ht="31.2">
      <c r="A4" s="3" t="s">
        <v>79</v>
      </c>
      <c r="B4" s="3" t="s">
        <v>0</v>
      </c>
    </row>
    <row r="5" spans="1:2" ht="46.8">
      <c r="A5" s="17">
        <v>1</v>
      </c>
      <c r="B5" s="2" t="s">
        <v>76</v>
      </c>
    </row>
    <row r="6" spans="1:2" ht="46.8">
      <c r="A6" s="17">
        <v>2</v>
      </c>
      <c r="B6" s="2" t="s">
        <v>77</v>
      </c>
    </row>
    <row r="7" spans="1:2" ht="31.2">
      <c r="A7" s="17">
        <v>3</v>
      </c>
      <c r="B7" s="2" t="s">
        <v>80</v>
      </c>
    </row>
    <row r="8" spans="1:2" ht="62.4">
      <c r="A8" s="17">
        <v>4</v>
      </c>
      <c r="B8" s="2" t="s">
        <v>78</v>
      </c>
    </row>
    <row r="9" spans="1:2" ht="15.6">
      <c r="A9" s="17">
        <v>5</v>
      </c>
      <c r="B9" s="2" t="s">
        <v>56</v>
      </c>
    </row>
    <row r="10" spans="1:2" ht="78">
      <c r="A10" s="17">
        <v>6</v>
      </c>
      <c r="B10" s="2" t="s">
        <v>74</v>
      </c>
    </row>
    <row r="11" spans="1:2" ht="78">
      <c r="A11" s="17">
        <v>7</v>
      </c>
      <c r="B11" s="2" t="s">
        <v>62</v>
      </c>
    </row>
    <row r="12" spans="1:2" ht="78">
      <c r="A12" s="17">
        <v>8</v>
      </c>
      <c r="B12" s="2" t="s">
        <v>64</v>
      </c>
    </row>
    <row r="13" spans="1:2" ht="78">
      <c r="A13" s="17">
        <v>9</v>
      </c>
      <c r="B13" s="2" t="s">
        <v>63</v>
      </c>
    </row>
    <row r="14" spans="1:2" ht="78">
      <c r="A14" s="17">
        <v>10</v>
      </c>
      <c r="B14" s="2" t="s">
        <v>65</v>
      </c>
    </row>
    <row r="15" spans="1:2" ht="15.6">
      <c r="A15" s="17">
        <v>11</v>
      </c>
      <c r="B15" s="2" t="s">
        <v>81</v>
      </c>
    </row>
    <row r="16" spans="1:2" ht="15.6">
      <c r="A16" s="17">
        <v>12</v>
      </c>
      <c r="B16" s="2" t="s">
        <v>66</v>
      </c>
    </row>
    <row r="17" spans="1:2" ht="15.6">
      <c r="A17" s="17">
        <v>13</v>
      </c>
      <c r="B17" s="2" t="s">
        <v>67</v>
      </c>
    </row>
    <row r="18" spans="1:2" ht="62.4">
      <c r="A18" s="17">
        <v>14</v>
      </c>
      <c r="B18" s="2" t="s">
        <v>82</v>
      </c>
    </row>
    <row r="19" spans="1:2" ht="15.6">
      <c r="A19" s="17">
        <v>15</v>
      </c>
      <c r="B19" s="2" t="s">
        <v>57</v>
      </c>
    </row>
    <row r="20" spans="1:2" ht="15.6">
      <c r="A20" s="17">
        <v>16</v>
      </c>
      <c r="B20" s="2" t="s">
        <v>58</v>
      </c>
    </row>
    <row r="21" spans="1:2" ht="15.6">
      <c r="A21" s="17">
        <v>17</v>
      </c>
      <c r="B21" s="2" t="s">
        <v>68</v>
      </c>
    </row>
    <row r="22" spans="1:2" ht="15.6">
      <c r="A22" s="17">
        <v>18</v>
      </c>
      <c r="B22" s="4" t="s">
        <v>59</v>
      </c>
    </row>
    <row r="23" spans="1:2" ht="15.6">
      <c r="A23" s="17">
        <v>19</v>
      </c>
      <c r="B23" s="4" t="s">
        <v>60</v>
      </c>
    </row>
    <row r="24" spans="1:2" ht="15.6">
      <c r="A24" s="17">
        <v>20</v>
      </c>
      <c r="B24" s="4" t="s">
        <v>61</v>
      </c>
    </row>
    <row r="25" spans="1:2" ht="15.6">
      <c r="A25" s="17">
        <v>21</v>
      </c>
      <c r="B25" s="4" t="s">
        <v>69</v>
      </c>
    </row>
    <row r="26" spans="1:2" ht="15.6">
      <c r="A26" s="17">
        <v>22</v>
      </c>
      <c r="B26" s="4" t="s">
        <v>70</v>
      </c>
    </row>
    <row r="27" spans="1:2" ht="31.2">
      <c r="A27" s="17">
        <v>23</v>
      </c>
      <c r="B27" s="2" t="s">
        <v>83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E1962E-7691-41DA-8CC0-801B77CBBC57}">
  <dimension ref="A1:E32"/>
  <sheetViews>
    <sheetView workbookViewId="0">
      <selection activeCell="B23" sqref="B23"/>
    </sheetView>
  </sheetViews>
  <sheetFormatPr baseColWidth="10" defaultRowHeight="10.199999999999999"/>
  <cols>
    <col min="1" max="1" width="67.7109375" customWidth="1"/>
    <col min="2" max="2" width="21.7109375" customWidth="1"/>
    <col min="3" max="3" width="12" style="8"/>
  </cols>
  <sheetData>
    <row r="1" spans="1:4" ht="11.4">
      <c r="A1" s="9" t="s">
        <v>3</v>
      </c>
      <c r="B1" s="9" t="s">
        <v>32</v>
      </c>
      <c r="C1" s="8" t="s">
        <v>27</v>
      </c>
      <c r="D1" s="7"/>
    </row>
    <row r="2" spans="1:4" ht="11.4">
      <c r="A2" s="9" t="s">
        <v>4</v>
      </c>
      <c r="B2" s="9" t="s">
        <v>51</v>
      </c>
      <c r="C2" s="8" t="s">
        <v>28</v>
      </c>
      <c r="D2" s="7"/>
    </row>
    <row r="3" spans="1:4" ht="11.4">
      <c r="A3" s="9" t="s">
        <v>5</v>
      </c>
      <c r="B3" s="9" t="s">
        <v>52</v>
      </c>
      <c r="C3" s="8" t="s">
        <v>29</v>
      </c>
      <c r="D3" s="7"/>
    </row>
    <row r="4" spans="1:4" ht="11.4">
      <c r="A4" s="9" t="s">
        <v>6</v>
      </c>
      <c r="B4" s="9" t="s">
        <v>53</v>
      </c>
      <c r="C4" s="8" t="s">
        <v>30</v>
      </c>
      <c r="D4" s="7"/>
    </row>
    <row r="5" spans="1:4" ht="11.4">
      <c r="A5" s="9" t="s">
        <v>7</v>
      </c>
      <c r="B5" s="6"/>
      <c r="D5" s="7"/>
    </row>
    <row r="6" spans="1:4" ht="11.4">
      <c r="A6" s="9" t="s">
        <v>8</v>
      </c>
      <c r="B6" s="6"/>
      <c r="D6" s="7"/>
    </row>
    <row r="7" spans="1:4" ht="11.4">
      <c r="A7" s="9" t="s">
        <v>9</v>
      </c>
      <c r="B7" s="6"/>
      <c r="D7" s="7"/>
    </row>
    <row r="8" spans="1:4" ht="11.4">
      <c r="A8" s="9" t="s">
        <v>10</v>
      </c>
      <c r="B8" s="6"/>
      <c r="D8" s="7"/>
    </row>
    <row r="9" spans="1:4" ht="12" customHeight="1">
      <c r="A9" s="9" t="s">
        <v>11</v>
      </c>
      <c r="B9" s="6"/>
      <c r="D9" s="7"/>
    </row>
    <row r="10" spans="1:4" ht="11.4">
      <c r="A10" s="9" t="s">
        <v>12</v>
      </c>
      <c r="B10" s="6"/>
      <c r="D10" s="7"/>
    </row>
    <row r="11" spans="1:4" ht="11.4">
      <c r="A11" s="9" t="s">
        <v>13</v>
      </c>
      <c r="B11" s="6"/>
      <c r="D11" s="7"/>
    </row>
    <row r="12" spans="1:4" ht="11.4">
      <c r="A12" s="9" t="s">
        <v>14</v>
      </c>
      <c r="B12" s="6"/>
      <c r="D12" s="7"/>
    </row>
    <row r="13" spans="1:4" ht="11.4">
      <c r="A13" s="9" t="s">
        <v>15</v>
      </c>
      <c r="B13" s="6"/>
      <c r="D13" s="7"/>
    </row>
    <row r="14" spans="1:4" ht="11.4">
      <c r="A14" s="9" t="s">
        <v>16</v>
      </c>
      <c r="B14" s="6"/>
      <c r="D14" s="7"/>
    </row>
    <row r="15" spans="1:4" ht="11.4">
      <c r="A15" s="9" t="s">
        <v>17</v>
      </c>
      <c r="B15" s="6"/>
      <c r="D15" s="7"/>
    </row>
    <row r="16" spans="1:4" ht="11.4">
      <c r="A16" s="9" t="s">
        <v>18</v>
      </c>
      <c r="B16" s="6"/>
      <c r="D16" s="7"/>
    </row>
    <row r="17" spans="1:5" ht="11.4">
      <c r="A17" s="9" t="s">
        <v>19</v>
      </c>
      <c r="B17" s="6"/>
      <c r="D17" s="7"/>
    </row>
    <row r="18" spans="1:5" ht="11.4">
      <c r="A18" s="9" t="s">
        <v>20</v>
      </c>
      <c r="B18" s="6"/>
      <c r="D18" s="7"/>
    </row>
    <row r="19" spans="1:5" ht="11.4">
      <c r="A19" s="9" t="s">
        <v>21</v>
      </c>
      <c r="B19" s="6"/>
      <c r="D19" s="7"/>
    </row>
    <row r="20" spans="1:5" ht="11.4">
      <c r="A20" s="9" t="s">
        <v>22</v>
      </c>
      <c r="B20" s="6"/>
      <c r="D20" s="7"/>
    </row>
    <row r="21" spans="1:5" ht="11.4">
      <c r="A21" s="9" t="s">
        <v>23</v>
      </c>
      <c r="B21" s="6"/>
      <c r="E21" s="7"/>
    </row>
    <row r="22" spans="1:5" ht="11.4">
      <c r="A22" s="9" t="s">
        <v>24</v>
      </c>
      <c r="B22" s="6"/>
      <c r="E22" s="7"/>
    </row>
    <row r="23" spans="1:5" ht="11.4">
      <c r="A23" s="9" t="s">
        <v>25</v>
      </c>
      <c r="B23" s="6"/>
      <c r="E23" s="7"/>
    </row>
    <row r="24" spans="1:5">
      <c r="A24" s="8"/>
    </row>
    <row r="25" spans="1:5">
      <c r="A25" s="8"/>
    </row>
    <row r="26" spans="1:5">
      <c r="A26" s="8"/>
    </row>
    <row r="27" spans="1:5">
      <c r="A27" s="8"/>
    </row>
    <row r="28" spans="1:5">
      <c r="A28" s="8"/>
    </row>
    <row r="29" spans="1:5">
      <c r="A29" s="8"/>
    </row>
    <row r="30" spans="1:5">
      <c r="A30" s="8"/>
    </row>
    <row r="31" spans="1:5">
      <c r="A31" s="8"/>
    </row>
    <row r="32" spans="1:5">
      <c r="A32" s="8"/>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F4D3CCCD0CFC8E48A23B0770796809E1" ma:contentTypeVersion="5" ma:contentTypeDescription="Crear nuevo documento." ma:contentTypeScope="" ma:versionID="9c1a2be8657623d37847e3b4720cee4d">
  <xsd:schema xmlns:xsd="http://www.w3.org/2001/XMLSchema" xmlns:xs="http://www.w3.org/2001/XMLSchema" xmlns:p="http://schemas.microsoft.com/office/2006/metadata/properties" xmlns:ns2="0c865bf4-0f22-4e4d-b041-7b0c1657e5a8" targetNamespace="http://schemas.microsoft.com/office/2006/metadata/properties" ma:root="true" ma:fieldsID="b0fa4994ab7731d234178ab429646a80" ns2:_="">
    <xsd:import namespace="0c865bf4-0f22-4e4d-b041-7b0c1657e5a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LengthInSecond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865bf4-0f22-4e4d-b041-7b0c1657e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F51EF88-68BC-4A76-B5D9-47B8734FF48E}">
  <ds:schemaRefs>
    <ds:schemaRef ds:uri="http://schemas.microsoft.com/sharepoint/v3/contenttype/forms"/>
  </ds:schemaRefs>
</ds:datastoreItem>
</file>

<file path=customXml/itemProps2.xml><?xml version="1.0" encoding="utf-8"?>
<ds:datastoreItem xmlns:ds="http://schemas.openxmlformats.org/officeDocument/2006/customXml" ds:itemID="{A5B4A1C2-F018-4816-AB41-833D9F1F40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865bf4-0f22-4e4d-b041-7b0c1657e5a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DF2C03A-FAFE-4FBB-9F24-298C907734CA}">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INR</vt:lpstr>
      <vt:lpstr>Instructivo_INR</vt:lpstr>
      <vt:lpstr>Hoja1</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Compu</cp:lastModifiedBy>
  <cp:lastPrinted>2017-03-30T22:24:32Z</cp:lastPrinted>
  <dcterms:created xsi:type="dcterms:W3CDTF">2014-10-22T05:35:08Z</dcterms:created>
  <dcterms:modified xsi:type="dcterms:W3CDTF">2023-08-02T02:42:14Z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0x010100F4D3CCCD0CFC8E48A23B0770796809E1</vt:lpwstr>
  </property>
</Properties>
</file>